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3170" activeTab="0"/>
  </bookViews>
  <sheets>
    <sheet name="KG systém PVC Sn8 pěněné" sheetId="1" r:id="rId1"/>
  </sheets>
  <definedNames>
    <definedName name="_xlnm.Print_Area" localSheetId="0">'KG systém PVC Sn8 pěněné'!$A$1:$G$24</definedName>
  </definedNames>
  <calcPr fullCalcOnLoad="1"/>
</workbook>
</file>

<file path=xl/sharedStrings.xml><?xml version="1.0" encoding="utf-8"?>
<sst xmlns="http://schemas.openxmlformats.org/spreadsheetml/2006/main" count="31" uniqueCount="31">
  <si>
    <t>ceny bez DPH</t>
  </si>
  <si>
    <t>www.uniza.cz</t>
  </si>
  <si>
    <t>RABAT %</t>
  </si>
  <si>
    <t>název zboží</t>
  </si>
  <si>
    <t>ceník kč/ks</t>
  </si>
  <si>
    <t>cena po rabatu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</si>
  <si>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</si>
  <si>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suma</t>
  </si>
  <si>
    <t>ks</t>
  </si>
  <si>
    <t>po slevě</t>
  </si>
  <si>
    <t>tel: 482 739 525, mob: 734 251 900, email: uniza@uniza.cz</t>
  </si>
  <si>
    <t>ceník 06/2023</t>
  </si>
  <si>
    <t xml:space="preserve">KANALIZAČNÍ  POTRUBÍ  PĚNĚNÉ Z  PVC (Sn8)      KG - systém      </t>
  </si>
  <si>
    <t>skup. 121</t>
  </si>
  <si>
    <t>KGEM trubka DN 160x4,7x 1000  SN8 EN 13476-2</t>
  </si>
  <si>
    <t>KGEM trubka DN 160x4,7x 3000  SN8 EN 13476-2</t>
  </si>
  <si>
    <t>KGEM trubka DN 160x4,7x 5000  SN8 EN 13476-2</t>
  </si>
  <si>
    <t>KGEM trubka DN 200x5,9x 1000  SN8 EN 13476-2</t>
  </si>
  <si>
    <t>KGEM trubka DN 200x5,9x 3000  SN8 EN 13476-2</t>
  </si>
  <si>
    <t>KGEM trubka DN 200x5,9x 5000  SN8 EN 13476-2</t>
  </si>
  <si>
    <t>KGEM trubka DN 250x7,3x 1000  SN8 EN 13476-2</t>
  </si>
  <si>
    <t>KGEM trubka DN 250x7,3x 3000  SN8 EN 13476-2</t>
  </si>
  <si>
    <t>KGEM trubka DN 250x7,3x 5000  SN8 EN 13476-2</t>
  </si>
  <si>
    <t>KGEM trubka DN 315x9,2x 1000  SN8 EN 13476-2</t>
  </si>
  <si>
    <t>KGEM trubka DN 315x9,2x 3000  SN8 EN 13476-2</t>
  </si>
  <si>
    <t>KGEM trubka DN 315x9,2x 5000  SN8 EN 13476-2</t>
  </si>
  <si>
    <t>KGEM trubka DN 400x11,7x 1000  SN8 EN 13476-2</t>
  </si>
  <si>
    <t>KGEM trubka DN 400x11,7x 3000  SN8 EN 13476-2</t>
  </si>
  <si>
    <t>KGEM trubka DN 400x11,7x 5000  SN8 EN 13476-2</t>
  </si>
  <si>
    <t>KGEM trubka DN 500x14,6x 3000  SN8 EN 13476-2</t>
  </si>
  <si>
    <t>KGEM trubka DN 500x14,6x 5000  SN8 EN 13476-2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</si>
</sst>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7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0" borderId="0">
      <alignment/>
      <protection/>
    </xf>
    <xf numFmtId="38" fontId="0" fillId="0" borderId="0" applyFon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6" applyNumberFormat="0" applyFon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ont="0" applyFill="0" applyAlignment="0" applyProtection="0"/>
    <xf numFmtId="197" fontId="42" fillId="0" borderId="10" applyNumberFormat="0" applyProtection="0">
      <alignment horizontal="right" vertical="center"/>
    </xf>
    <xf numFmtId="197" fontId="43" fillId="0" borderId="11" applyNumberFormat="0" applyProtection="0">
      <alignment horizontal="right" vertical="center"/>
    </xf>
    <xf numFmtId="0" fontId="43" fillId="19" borderId="9" applyNumberFormat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0" fontId="45" fillId="0" borderId="12" applyNumberFormat="0" applyFill="0" applyBorder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197" fontId="46" fillId="20" borderId="10" applyNumberFormat="0" applyBorder="0">
      <alignment horizontal="right" vertical="center"/>
      <protection locked="0"/>
    </xf>
    <xf numFmtId="197" fontId="47" fillId="20" borderId="11" applyNumberFormat="0" applyBorder="0">
      <alignment horizontal="right" vertical="center"/>
      <protection locked="0"/>
    </xf>
    <xf numFmtId="0" fontId="45" fillId="20" borderId="11" applyNumberFormat="0" applyAlignment="0" applyProtection="0"/>
    <xf numFmtId="197" fontId="47" fillId="20" borderId="11" applyNumberFormat="0" applyProtection="0">
      <alignment horizontal="right" vertical="center"/>
    </xf>
    <xf numFmtId="0" fontId="48" fillId="0" borderId="12" applyNumberFormat="0" applyBorder="0" applyAlignment="0" applyProtection="0"/>
    <xf numFmtId="0" fontId="41" fillId="0" borderId="13" applyNumberFormat="0" applyFont="0" applyFill="0" applyAlignment="0" applyProtection="0"/>
    <xf numFmtId="197" fontId="49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3" borderId="14" applyNumberFormat="0" applyBorder="0" applyAlignment="0" applyProtection="0"/>
    <xf numFmtId="197" fontId="51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4" borderId="14" applyNumberFormat="0" applyBorder="0" applyAlignment="0" applyProtection="0"/>
    <xf numFmtId="197" fontId="52" fillId="25" borderId="14" applyNumberFormat="0" applyBorder="0" applyAlignment="0" applyProtection="0"/>
    <xf numFmtId="197" fontId="52" fillId="26" borderId="14" applyNumberFormat="0" applyBorder="0" applyAlignment="0" applyProtection="0"/>
    <xf numFmtId="197" fontId="52" fillId="26" borderId="14" applyNumberFormat="0" applyBorder="0" applyAlignment="0" applyProtection="0"/>
    <xf numFmtId="197" fontId="42" fillId="0" borderId="10" applyNumberFormat="0" applyFill="0" applyBorder="0" applyAlignment="0" applyProtection="0"/>
    <xf numFmtId="197" fontId="42" fillId="27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4" fillId="19" borderId="9" applyNumberFormat="0" applyAlignment="0" applyProtection="0"/>
    <xf numFmtId="0" fontId="44" fillId="20" borderId="9" applyNumberFormat="0" applyAlignment="0" applyProtection="0"/>
    <xf numFmtId="0" fontId="44" fillId="20" borderId="11" applyNumberFormat="0" applyAlignment="0" applyProtection="0"/>
    <xf numFmtId="197" fontId="42" fillId="20" borderId="10" applyNumberFormat="0" applyBorder="0">
      <alignment horizontal="right" vertical="center"/>
      <protection locked="0"/>
    </xf>
    <xf numFmtId="197" fontId="43" fillId="20" borderId="11" applyNumberFormat="0" applyBorder="0">
      <alignment horizontal="right" vertical="center"/>
      <protection locked="0"/>
    </xf>
    <xf numFmtId="197" fontId="42" fillId="27" borderId="9" applyNumberFormat="0" applyAlignment="0" applyProtection="0"/>
    <xf numFmtId="0" fontId="43" fillId="19" borderId="11" applyNumberFormat="0" applyAlignment="0" applyProtection="0"/>
    <xf numFmtId="197" fontId="42" fillId="0" borderId="10" applyNumberFormat="0" applyFill="0" applyBorder="0" applyAlignment="0" applyProtection="0"/>
    <xf numFmtId="0" fontId="44" fillId="20" borderId="11" applyNumberFormat="0" applyAlignment="0" applyProtection="0"/>
    <xf numFmtId="197" fontId="43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7" borderId="11" applyNumberFormat="0" applyAlignment="0" applyProtection="0"/>
    <xf numFmtId="0" fontId="28" fillId="29" borderId="11" applyNumberFormat="0" applyAlignment="0" applyProtection="0"/>
    <xf numFmtId="0" fontId="27" fillId="29" borderId="15" applyNumberFormat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1" fillId="34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5" borderId="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4" fillId="8" borderId="17" xfId="0" applyFont="1" applyFill="1" applyBorder="1" applyAlignment="1">
      <alignment/>
    </xf>
    <xf numFmtId="0" fontId="0" fillId="0" borderId="18" xfId="0" applyBorder="1" applyAlignment="1">
      <alignment/>
    </xf>
    <xf numFmtId="0" fontId="10" fillId="34" borderId="19" xfId="0" applyFont="1" applyFill="1" applyBorder="1" applyAlignment="1">
      <alignment horizontal="left"/>
    </xf>
    <xf numFmtId="0" fontId="11" fillId="34" borderId="20" xfId="0" applyFont="1" applyFill="1" applyBorder="1" applyAlignment="1">
      <alignment/>
    </xf>
    <xf numFmtId="180" fontId="11" fillId="34" borderId="20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1" fontId="18" fillId="4" borderId="6" xfId="0" applyNumberFormat="1" applyFont="1" applyFill="1" applyBorder="1" applyAlignment="1">
      <alignment horizontal="center"/>
    </xf>
    <xf numFmtId="181" fontId="6" fillId="4" borderId="6" xfId="0" applyNumberFormat="1" applyFont="1" applyFill="1" applyBorder="1" applyAlignment="1">
      <alignment horizontal="right"/>
    </xf>
    <xf numFmtId="0" fontId="17" fillId="4" borderId="21" xfId="0" applyNumberFormat="1" applyFont="1" applyFill="1" applyBorder="1" applyAlignment="1">
      <alignment horizontal="right"/>
    </xf>
    <xf numFmtId="181" fontId="14" fillId="4" borderId="22" xfId="0" applyNumberFormat="1" applyFont="1" applyFill="1" applyBorder="1" applyAlignment="1">
      <alignment horizontal="right"/>
    </xf>
    <xf numFmtId="0" fontId="55" fillId="8" borderId="6" xfId="0" applyFont="1" applyFill="1" applyBorder="1" applyAlignment="1">
      <alignment horizontal="center"/>
    </xf>
    <xf numFmtId="0" fontId="55" fillId="8" borderId="6" xfId="0" applyFont="1" applyFill="1" applyBorder="1" applyAlignment="1">
      <alignment/>
    </xf>
    <xf numFmtId="0" fontId="55" fillId="10" borderId="6" xfId="0" applyNumberFormat="1" applyFont="1" applyFill="1" applyBorder="1" applyAlignment="1">
      <alignment horizontal="center"/>
    </xf>
    <xf numFmtId="0" fontId="55" fillId="10" borderId="6" xfId="0" applyFont="1" applyFill="1" applyBorder="1" applyAlignment="1">
      <alignment horizontal="center"/>
    </xf>
    <xf numFmtId="0" fontId="41" fillId="0" borderId="6" xfId="356" applyFont="1" applyBorder="1">
      <alignment/>
      <protection/>
    </xf>
    <xf numFmtId="1" fontId="41" fillId="0" borderId="6" xfId="356" applyNumberFormat="1" applyFont="1" applyFill="1" applyBorder="1" applyAlignment="1">
      <alignment horizontal="right"/>
      <protection/>
    </xf>
    <xf numFmtId="2" fontId="15" fillId="0" borderId="6" xfId="0" applyNumberFormat="1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8" fillId="36" borderId="16" xfId="0" applyFont="1" applyFill="1" applyBorder="1" applyAlignment="1">
      <alignment horizontal="right"/>
    </xf>
    <xf numFmtId="0" fontId="5" fillId="36" borderId="23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36" borderId="24" xfId="0" applyFont="1" applyFill="1" applyBorder="1" applyAlignment="1">
      <alignment horizontal="right"/>
    </xf>
    <xf numFmtId="0" fontId="9" fillId="36" borderId="0" xfId="37" applyFont="1" applyFill="1" applyBorder="1" applyAlignment="1" applyProtection="1">
      <alignment/>
      <protection/>
    </xf>
    <xf numFmtId="0" fontId="8" fillId="0" borderId="24" xfId="0" applyFont="1" applyFill="1" applyBorder="1" applyAlignment="1">
      <alignment horizontal="right"/>
    </xf>
    <xf numFmtId="0" fontId="13" fillId="0" borderId="23" xfId="0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0" fillId="0" borderId="25" xfId="0" applyBorder="1" applyAlignment="1">
      <alignment/>
    </xf>
  </cellXfs>
  <cellStyles count="443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normální_KG systém PVC Sn4-pěněné" xfId="356"/>
    <cellStyle name="písmo DEM ceník" xfId="357"/>
    <cellStyle name="Poznámka" xfId="358"/>
    <cellStyle name="Percent" xfId="359"/>
    <cellStyle name="Procenta 2" xfId="360"/>
    <cellStyle name="Procenta 2 2" xfId="361"/>
    <cellStyle name="Procenta 2 2 2" xfId="362"/>
    <cellStyle name="Procenta 2 2 2 2" xfId="363"/>
    <cellStyle name="Procenta 2 2 2 3" xfId="364"/>
    <cellStyle name="Procenta 2 2 2 4" xfId="365"/>
    <cellStyle name="Procenta 2 2 2 5" xfId="366"/>
    <cellStyle name="Procenta 2 2 2 6" xfId="367"/>
    <cellStyle name="Procenta 2 2 3" xfId="368"/>
    <cellStyle name="Procenta 2 2 4" xfId="369"/>
    <cellStyle name="Procenta 2 2 5" xfId="370"/>
    <cellStyle name="Procenta 2 2 6" xfId="371"/>
    <cellStyle name="Procenta 2 2 7" xfId="372"/>
    <cellStyle name="Procenta 2 3" xfId="373"/>
    <cellStyle name="Procenta 2 3 2" xfId="374"/>
    <cellStyle name="Procenta 2 3 3" xfId="375"/>
    <cellStyle name="Procenta 2 3 4" xfId="376"/>
    <cellStyle name="Procenta 2 3 5" xfId="377"/>
    <cellStyle name="Procenta 2 3 6" xfId="378"/>
    <cellStyle name="Procenta 2 4" xfId="379"/>
    <cellStyle name="Procenta 2 4 2" xfId="380"/>
    <cellStyle name="Procenta 2 4 3" xfId="381"/>
    <cellStyle name="Procenta 2 5" xfId="382"/>
    <cellStyle name="Procenta 2 6" xfId="383"/>
    <cellStyle name="Procenta 2 7" xfId="384"/>
    <cellStyle name="Procenta 2 8" xfId="385"/>
    <cellStyle name="Procenta 3" xfId="386"/>
    <cellStyle name="Procenta 3 2" xfId="387"/>
    <cellStyle name="Procenta 3 2 2" xfId="388"/>
    <cellStyle name="Procenta 3 3" xfId="389"/>
    <cellStyle name="Procenta 4" xfId="390"/>
    <cellStyle name="Procenta 4 2" xfId="391"/>
    <cellStyle name="Procenta 4 3" xfId="392"/>
    <cellStyle name="Procenta 5" xfId="393"/>
    <cellStyle name="Procenta 5 2" xfId="394"/>
    <cellStyle name="Procenta 5 3" xfId="395"/>
    <cellStyle name="Procenta 6" xfId="396"/>
    <cellStyle name="Procenta 7" xfId="397"/>
    <cellStyle name="Procenta 8" xfId="398"/>
    <cellStyle name="Procenta 9" xfId="399"/>
    <cellStyle name="Propojená buňka" xfId="400"/>
    <cellStyle name="SAPBorder" xfId="401"/>
    <cellStyle name="SAPDataCell" xfId="402"/>
    <cellStyle name="SAPDataTotalCell" xfId="403"/>
    <cellStyle name="SAPDimensionCell" xfId="404"/>
    <cellStyle name="SAPEditableDataCell" xfId="405"/>
    <cellStyle name="SAPEditableDataTotalCell" xfId="406"/>
    <cellStyle name="SAPEmphasized" xfId="407"/>
    <cellStyle name="SAPEmphasizedEditableDataCell" xfId="408"/>
    <cellStyle name="SAPEmphasizedEditableDataTotalCell" xfId="409"/>
    <cellStyle name="SAPEmphasizedLockedDataCell" xfId="410"/>
    <cellStyle name="SAPEmphasizedLockedDataTotalCell" xfId="411"/>
    <cellStyle name="SAPEmphasizedReadonlyDataCell" xfId="412"/>
    <cellStyle name="SAPEmphasizedReadonlyDataTotalCell" xfId="413"/>
    <cellStyle name="SAPEmphasizedTotal" xfId="414"/>
    <cellStyle name="SAPError" xfId="415"/>
    <cellStyle name="SAPExceptionLevel1" xfId="416"/>
    <cellStyle name="SAPExceptionLevel2" xfId="417"/>
    <cellStyle name="SAPExceptionLevel3" xfId="418"/>
    <cellStyle name="SAPExceptionLevel4" xfId="419"/>
    <cellStyle name="SAPExceptionLevel5" xfId="420"/>
    <cellStyle name="SAPExceptionLevel6" xfId="421"/>
    <cellStyle name="SAPExceptionLevel7" xfId="422"/>
    <cellStyle name="SAPExceptionLevel8" xfId="423"/>
    <cellStyle name="SAPExceptionLevel9" xfId="424"/>
    <cellStyle name="SAPFormula" xfId="425"/>
    <cellStyle name="SAPGroupingFillCell" xfId="426"/>
    <cellStyle name="SAPHierarchyCell0" xfId="427"/>
    <cellStyle name="SAPHierarchyCell1" xfId="428"/>
    <cellStyle name="SAPHierarchyCell2" xfId="429"/>
    <cellStyle name="SAPHierarchyCell3" xfId="430"/>
    <cellStyle name="SAPHierarchyCell4" xfId="431"/>
    <cellStyle name="SAPLockedDataCell" xfId="432"/>
    <cellStyle name="SAPLockedDataTotalCell" xfId="433"/>
    <cellStyle name="SAPMemberCell" xfId="434"/>
    <cellStyle name="SAPMemberTotalCell" xfId="435"/>
    <cellStyle name="SAPMessageText" xfId="436"/>
    <cellStyle name="SAPReadonlyDataCell" xfId="437"/>
    <cellStyle name="SAPReadonlyDataTotalCell" xfId="438"/>
    <cellStyle name="Followed Hyperlink" xfId="439"/>
    <cellStyle name="Správně" xfId="440"/>
    <cellStyle name="Standard 2" xfId="441"/>
    <cellStyle name="Standard 4" xfId="442"/>
    <cellStyle name="Standard_HT" xfId="443"/>
    <cellStyle name="Styl 1" xfId="444"/>
    <cellStyle name="Text upozornění" xfId="445"/>
    <cellStyle name="Vstup" xfId="446"/>
    <cellStyle name="Výpočet" xfId="447"/>
    <cellStyle name="Výstup" xfId="448"/>
    <cellStyle name="Vysvětlující text" xfId="449"/>
    <cellStyle name="Zvýraznění 1" xfId="450"/>
    <cellStyle name="Zvýraznění 2" xfId="451"/>
    <cellStyle name="Zvýraznění 3" xfId="452"/>
    <cellStyle name="Zvýraznění 4" xfId="453"/>
    <cellStyle name="Zvýraznění 5" xfId="454"/>
    <cellStyle name="Zvýraznění 6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38875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28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47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781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86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33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067425" y="68580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34100" y="685800"/>
          <a:ext cx="58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38875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28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47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781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86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33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82" name="WordArt 83"/>
        <xdr:cNvSpPr>
          <a:spLocks/>
        </xdr:cNvSpPr>
      </xdr:nvSpPr>
      <xdr:spPr>
        <a:xfrm>
          <a:off x="5591175" y="571500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7</xdr:row>
      <xdr:rowOff>123825</xdr:rowOff>
    </xdr:from>
    <xdr:to>
      <xdr:col>0</xdr:col>
      <xdr:colOff>828675</xdr:colOff>
      <xdr:row>16</xdr:row>
      <xdr:rowOff>19050</xdr:rowOff>
    </xdr:to>
    <xdr:pic>
      <xdr:nvPicPr>
        <xdr:cNvPr id="83" name="Picture 333" descr="Ostendorf KG Rohr DN/OD 160 x 4 mm 500 mm ab 5,89 € | Preisvergleich bei  idealo.de"/>
        <xdr:cNvPicPr preferRelativeResize="1">
          <a:picLocks noChangeAspect="1"/>
        </xdr:cNvPicPr>
      </xdr:nvPicPr>
      <xdr:blipFill>
        <a:blip r:embed="rId4"/>
        <a:srcRect l="35665" r="35000"/>
        <a:stretch>
          <a:fillRect/>
        </a:stretch>
      </xdr:blipFill>
      <xdr:spPr>
        <a:xfrm>
          <a:off x="352425" y="1295400"/>
          <a:ext cx="476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238125</xdr:colOff>
      <xdr:row>4</xdr:row>
      <xdr:rowOff>0</xdr:rowOff>
    </xdr:to>
    <xdr:sp>
      <xdr:nvSpPr>
        <xdr:cNvPr id="84" name="WordArt 43"/>
        <xdr:cNvSpPr>
          <a:spLocks/>
        </xdr:cNvSpPr>
      </xdr:nvSpPr>
      <xdr:spPr>
        <a:xfrm>
          <a:off x="4829175" y="409575"/>
          <a:ext cx="8858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4</xdr:col>
      <xdr:colOff>238125</xdr:colOff>
      <xdr:row>4</xdr:row>
      <xdr:rowOff>0</xdr:rowOff>
    </xdr:to>
    <xdr:sp>
      <xdr:nvSpPr>
        <xdr:cNvPr id="85" name="WordArt 44"/>
        <xdr:cNvSpPr>
          <a:spLocks/>
        </xdr:cNvSpPr>
      </xdr:nvSpPr>
      <xdr:spPr>
        <a:xfrm>
          <a:off x="4895850" y="438150"/>
          <a:ext cx="8191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238125</xdr:colOff>
      <xdr:row>4</xdr:row>
      <xdr:rowOff>0</xdr:rowOff>
    </xdr:to>
    <xdr:sp>
      <xdr:nvSpPr>
        <xdr:cNvPr id="86" name="WordArt 47"/>
        <xdr:cNvSpPr>
          <a:spLocks/>
        </xdr:cNvSpPr>
      </xdr:nvSpPr>
      <xdr:spPr>
        <a:xfrm>
          <a:off x="4829175" y="409575"/>
          <a:ext cx="8858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4</xdr:col>
      <xdr:colOff>238125</xdr:colOff>
      <xdr:row>4</xdr:row>
      <xdr:rowOff>0</xdr:rowOff>
    </xdr:to>
    <xdr:sp>
      <xdr:nvSpPr>
        <xdr:cNvPr id="87" name="WordArt 48"/>
        <xdr:cNvSpPr>
          <a:spLocks/>
        </xdr:cNvSpPr>
      </xdr:nvSpPr>
      <xdr:spPr>
        <a:xfrm>
          <a:off x="4895850" y="438150"/>
          <a:ext cx="8191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95250</xdr:rowOff>
    </xdr:from>
    <xdr:to>
      <xdr:col>4</xdr:col>
      <xdr:colOff>238125</xdr:colOff>
      <xdr:row>4</xdr:row>
      <xdr:rowOff>0</xdr:rowOff>
    </xdr:to>
    <xdr:sp>
      <xdr:nvSpPr>
        <xdr:cNvPr id="88" name="WordArt 49"/>
        <xdr:cNvSpPr>
          <a:spLocks/>
        </xdr:cNvSpPr>
      </xdr:nvSpPr>
      <xdr:spPr>
        <a:xfrm>
          <a:off x="4829175" y="419100"/>
          <a:ext cx="8858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238125</xdr:colOff>
      <xdr:row>4</xdr:row>
      <xdr:rowOff>0</xdr:rowOff>
    </xdr:to>
    <xdr:sp>
      <xdr:nvSpPr>
        <xdr:cNvPr id="89" name="WordArt 51"/>
        <xdr:cNvSpPr>
          <a:spLocks/>
        </xdr:cNvSpPr>
      </xdr:nvSpPr>
      <xdr:spPr>
        <a:xfrm>
          <a:off x="4829175" y="409575"/>
          <a:ext cx="8858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4</xdr:col>
      <xdr:colOff>238125</xdr:colOff>
      <xdr:row>4</xdr:row>
      <xdr:rowOff>0</xdr:rowOff>
    </xdr:to>
    <xdr:sp>
      <xdr:nvSpPr>
        <xdr:cNvPr id="90" name="WordArt 52"/>
        <xdr:cNvSpPr>
          <a:spLocks/>
        </xdr:cNvSpPr>
      </xdr:nvSpPr>
      <xdr:spPr>
        <a:xfrm>
          <a:off x="4895850" y="438150"/>
          <a:ext cx="8191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95250</xdr:rowOff>
    </xdr:from>
    <xdr:to>
      <xdr:col>3</xdr:col>
      <xdr:colOff>704850</xdr:colOff>
      <xdr:row>4</xdr:row>
      <xdr:rowOff>0</xdr:rowOff>
    </xdr:to>
    <xdr:sp>
      <xdr:nvSpPr>
        <xdr:cNvPr id="91" name="WordArt 54"/>
        <xdr:cNvSpPr>
          <a:spLocks/>
        </xdr:cNvSpPr>
      </xdr:nvSpPr>
      <xdr:spPr>
        <a:xfrm>
          <a:off x="4067175" y="419100"/>
          <a:ext cx="13525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1</xdr:col>
      <xdr:colOff>704850</xdr:colOff>
      <xdr:row>4</xdr:row>
      <xdr:rowOff>0</xdr:rowOff>
    </xdr:to>
    <xdr:sp>
      <xdr:nvSpPr>
        <xdr:cNvPr id="92" name="WordArt 56"/>
        <xdr:cNvSpPr>
          <a:spLocks/>
        </xdr:cNvSpPr>
      </xdr:nvSpPr>
      <xdr:spPr>
        <a:xfrm>
          <a:off x="114300" y="323850"/>
          <a:ext cx="1685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238125</xdr:colOff>
      <xdr:row>4</xdr:row>
      <xdr:rowOff>0</xdr:rowOff>
    </xdr:to>
    <xdr:sp>
      <xdr:nvSpPr>
        <xdr:cNvPr id="93" name="WordArt 57"/>
        <xdr:cNvSpPr>
          <a:spLocks/>
        </xdr:cNvSpPr>
      </xdr:nvSpPr>
      <xdr:spPr>
        <a:xfrm>
          <a:off x="4143375" y="323850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1</xdr:col>
      <xdr:colOff>704850</xdr:colOff>
      <xdr:row>4</xdr:row>
      <xdr:rowOff>0</xdr:rowOff>
    </xdr:to>
    <xdr:sp>
      <xdr:nvSpPr>
        <xdr:cNvPr id="94" name="WordArt 58"/>
        <xdr:cNvSpPr>
          <a:spLocks/>
        </xdr:cNvSpPr>
      </xdr:nvSpPr>
      <xdr:spPr>
        <a:xfrm>
          <a:off x="114300" y="409575"/>
          <a:ext cx="16859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76200</xdr:rowOff>
    </xdr:from>
    <xdr:to>
      <xdr:col>2</xdr:col>
      <xdr:colOff>476250</xdr:colOff>
      <xdr:row>4</xdr:row>
      <xdr:rowOff>0</xdr:rowOff>
    </xdr:to>
    <xdr:sp>
      <xdr:nvSpPr>
        <xdr:cNvPr id="95" name="WordArt 59"/>
        <xdr:cNvSpPr>
          <a:spLocks/>
        </xdr:cNvSpPr>
      </xdr:nvSpPr>
      <xdr:spPr>
        <a:xfrm>
          <a:off x="190500" y="400050"/>
          <a:ext cx="42386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95250</xdr:rowOff>
    </xdr:from>
    <xdr:to>
      <xdr:col>3</xdr:col>
      <xdr:colOff>209550</xdr:colOff>
      <xdr:row>4</xdr:row>
      <xdr:rowOff>0</xdr:rowOff>
    </xdr:to>
    <xdr:sp>
      <xdr:nvSpPr>
        <xdr:cNvPr id="96" name="WordArt 62"/>
        <xdr:cNvSpPr>
          <a:spLocks/>
        </xdr:cNvSpPr>
      </xdr:nvSpPr>
      <xdr:spPr>
        <a:xfrm>
          <a:off x="1695450" y="419100"/>
          <a:ext cx="32289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1</xdr:col>
      <xdr:colOff>704850</xdr:colOff>
      <xdr:row>4</xdr:row>
      <xdr:rowOff>0</xdr:rowOff>
    </xdr:to>
    <xdr:sp>
      <xdr:nvSpPr>
        <xdr:cNvPr id="97" name="WordArt 63"/>
        <xdr:cNvSpPr>
          <a:spLocks/>
        </xdr:cNvSpPr>
      </xdr:nvSpPr>
      <xdr:spPr>
        <a:xfrm>
          <a:off x="114300" y="409575"/>
          <a:ext cx="16859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76200</xdr:rowOff>
    </xdr:from>
    <xdr:to>
      <xdr:col>2</xdr:col>
      <xdr:colOff>476250</xdr:colOff>
      <xdr:row>4</xdr:row>
      <xdr:rowOff>0</xdr:rowOff>
    </xdr:to>
    <xdr:sp>
      <xdr:nvSpPr>
        <xdr:cNvPr id="98" name="WordArt 64"/>
        <xdr:cNvSpPr>
          <a:spLocks/>
        </xdr:cNvSpPr>
      </xdr:nvSpPr>
      <xdr:spPr>
        <a:xfrm>
          <a:off x="190500" y="400050"/>
          <a:ext cx="42386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9" name="WordArt 66"/>
        <xdr:cNvSpPr>
          <a:spLocks/>
        </xdr:cNvSpPr>
      </xdr:nvSpPr>
      <xdr:spPr>
        <a:xfrm>
          <a:off x="5591175" y="409575"/>
          <a:ext cx="10668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76200</xdr:rowOff>
    </xdr:from>
    <xdr:to>
      <xdr:col>6</xdr:col>
      <xdr:colOff>304800</xdr:colOff>
      <xdr:row>4</xdr:row>
      <xdr:rowOff>0</xdr:rowOff>
    </xdr:to>
    <xdr:sp>
      <xdr:nvSpPr>
        <xdr:cNvPr id="100" name="WordArt 67"/>
        <xdr:cNvSpPr>
          <a:spLocks/>
        </xdr:cNvSpPr>
      </xdr:nvSpPr>
      <xdr:spPr>
        <a:xfrm>
          <a:off x="5476875" y="400050"/>
          <a:ext cx="7810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476250</xdr:colOff>
      <xdr:row>4</xdr:row>
      <xdr:rowOff>0</xdr:rowOff>
    </xdr:to>
    <xdr:sp>
      <xdr:nvSpPr>
        <xdr:cNvPr id="101" name="WordArt 69"/>
        <xdr:cNvSpPr>
          <a:spLocks/>
        </xdr:cNvSpPr>
      </xdr:nvSpPr>
      <xdr:spPr>
        <a:xfrm>
          <a:off x="4905375" y="323850"/>
          <a:ext cx="1524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476250</xdr:colOff>
      <xdr:row>4</xdr:row>
      <xdr:rowOff>0</xdr:rowOff>
    </xdr:to>
    <xdr:sp>
      <xdr:nvSpPr>
        <xdr:cNvPr id="102" name="WordArt 70"/>
        <xdr:cNvSpPr>
          <a:spLocks/>
        </xdr:cNvSpPr>
      </xdr:nvSpPr>
      <xdr:spPr>
        <a:xfrm>
          <a:off x="4905375" y="400050"/>
          <a:ext cx="15240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24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6" width="3.57421875" style="0" customWidth="1"/>
    <col min="7" max="7" width="11.421875" style="0" customWidth="1"/>
  </cols>
  <sheetData>
    <row r="1" spans="1:7" ht="12.75">
      <c r="A1" s="23"/>
      <c r="B1" s="24" t="s">
        <v>6</v>
      </c>
      <c r="C1" s="25"/>
      <c r="D1" s="25"/>
      <c r="E1" s="25"/>
      <c r="F1" s="25"/>
      <c r="G1" s="26" t="s">
        <v>11</v>
      </c>
    </row>
    <row r="2" spans="1:7" ht="12.75">
      <c r="A2" s="27"/>
      <c r="B2" s="28" t="s">
        <v>10</v>
      </c>
      <c r="C2" s="29"/>
      <c r="D2" s="29"/>
      <c r="E2" s="29"/>
      <c r="F2" s="29"/>
      <c r="G2" s="30" t="s">
        <v>0</v>
      </c>
    </row>
    <row r="3" spans="1:7" ht="12.75">
      <c r="A3" s="27"/>
      <c r="B3" s="31" t="s">
        <v>1</v>
      </c>
      <c r="C3" s="29"/>
      <c r="D3" s="29"/>
      <c r="E3" s="29"/>
      <c r="F3" s="29"/>
      <c r="G3" s="32" t="s">
        <v>2</v>
      </c>
    </row>
    <row r="4" spans="1:7" ht="15.75">
      <c r="A4" s="8" t="s">
        <v>12</v>
      </c>
      <c r="B4" s="9"/>
      <c r="C4" s="10"/>
      <c r="D4" s="9"/>
      <c r="E4" s="1" t="s">
        <v>13</v>
      </c>
      <c r="F4" s="1"/>
      <c r="G4" s="2">
        <v>0</v>
      </c>
    </row>
    <row r="5" spans="1:7" ht="12.75" customHeight="1">
      <c r="A5" s="33"/>
      <c r="B5" s="3"/>
      <c r="C5" s="4"/>
      <c r="D5" s="3"/>
      <c r="E5" s="5"/>
      <c r="F5" s="5"/>
      <c r="G5" s="34"/>
    </row>
    <row r="6" spans="1:7" ht="12.75" customHeight="1">
      <c r="A6" s="33"/>
      <c r="B6" s="3"/>
      <c r="C6" s="4"/>
      <c r="D6" s="3"/>
      <c r="E6" s="5"/>
      <c r="F6" s="14" t="s">
        <v>7</v>
      </c>
      <c r="G6" s="15">
        <f>SUM(G8:G24)</f>
        <v>0</v>
      </c>
    </row>
    <row r="7" spans="1:7" ht="12.75" customHeight="1">
      <c r="A7" s="6"/>
      <c r="B7" s="16" t="s">
        <v>3</v>
      </c>
      <c r="C7" s="16" t="s">
        <v>4</v>
      </c>
      <c r="D7" s="16" t="s">
        <v>5</v>
      </c>
      <c r="E7" s="17"/>
      <c r="F7" s="18" t="s">
        <v>8</v>
      </c>
      <c r="G7" s="19" t="s">
        <v>9</v>
      </c>
    </row>
    <row r="8" spans="1:7" ht="12.75" customHeight="1">
      <c r="A8" s="7"/>
      <c r="B8" s="20" t="s">
        <v>14</v>
      </c>
      <c r="C8" s="21">
        <v>407</v>
      </c>
      <c r="D8" s="22">
        <f>((100-$G$5)/100)*C8</f>
        <v>407</v>
      </c>
      <c r="E8" s="11"/>
      <c r="F8" s="12"/>
      <c r="G8" s="13">
        <f>F8*D8</f>
        <v>0</v>
      </c>
    </row>
    <row r="9" spans="1:7" ht="12.75" customHeight="1">
      <c r="A9" s="7"/>
      <c r="B9" s="20" t="s">
        <v>15</v>
      </c>
      <c r="C9" s="21">
        <v>1067.11</v>
      </c>
      <c r="D9" s="22">
        <f aca="true" t="shared" si="0" ref="D9:D24">((100-$G$5)/100)*C9</f>
        <v>1067.11</v>
      </c>
      <c r="E9" s="11"/>
      <c r="F9" s="12"/>
      <c r="G9" s="13">
        <f aca="true" t="shared" si="1" ref="G9:G24">F9*D9</f>
        <v>0</v>
      </c>
    </row>
    <row r="10" spans="1:7" ht="12.75" customHeight="1">
      <c r="A10" s="7"/>
      <c r="B10" s="20" t="s">
        <v>16</v>
      </c>
      <c r="C10" s="21">
        <v>1801.77</v>
      </c>
      <c r="D10" s="22">
        <f t="shared" si="0"/>
        <v>1801.77</v>
      </c>
      <c r="E10" s="11"/>
      <c r="F10" s="12"/>
      <c r="G10" s="13">
        <f t="shared" si="1"/>
        <v>0</v>
      </c>
    </row>
    <row r="11" spans="1:7" ht="12.75" customHeight="1">
      <c r="A11" s="7"/>
      <c r="B11" s="20" t="s">
        <v>17</v>
      </c>
      <c r="C11" s="21">
        <v>644.19</v>
      </c>
      <c r="D11" s="22">
        <f t="shared" si="0"/>
        <v>644.19</v>
      </c>
      <c r="E11" s="11"/>
      <c r="F11" s="12"/>
      <c r="G11" s="13">
        <f t="shared" si="1"/>
        <v>0</v>
      </c>
    </row>
    <row r="12" spans="1:7" ht="12.75" customHeight="1">
      <c r="A12" s="7"/>
      <c r="B12" s="20" t="s">
        <v>18</v>
      </c>
      <c r="C12" s="21">
        <v>1686.23</v>
      </c>
      <c r="D12" s="22">
        <f t="shared" si="0"/>
        <v>1686.23</v>
      </c>
      <c r="E12" s="11"/>
      <c r="F12" s="12"/>
      <c r="G12" s="13">
        <f t="shared" si="1"/>
        <v>0</v>
      </c>
    </row>
    <row r="13" spans="1:7" ht="12.75" customHeight="1">
      <c r="A13" s="7"/>
      <c r="B13" s="20" t="s">
        <v>19</v>
      </c>
      <c r="C13" s="21">
        <v>2739.17</v>
      </c>
      <c r="D13" s="22">
        <f t="shared" si="0"/>
        <v>2739.17</v>
      </c>
      <c r="E13" s="11"/>
      <c r="F13" s="12"/>
      <c r="G13" s="13">
        <f t="shared" si="1"/>
        <v>0</v>
      </c>
    </row>
    <row r="14" spans="1:7" ht="12.75" customHeight="1">
      <c r="A14" s="7"/>
      <c r="B14" s="20" t="s">
        <v>20</v>
      </c>
      <c r="C14" s="21">
        <v>1009.34</v>
      </c>
      <c r="D14" s="22">
        <f t="shared" si="0"/>
        <v>1009.34</v>
      </c>
      <c r="E14" s="11"/>
      <c r="F14" s="12"/>
      <c r="G14" s="13">
        <f t="shared" si="1"/>
        <v>0</v>
      </c>
    </row>
    <row r="15" spans="1:7" ht="12.75" customHeight="1">
      <c r="A15" s="7"/>
      <c r="B15" s="20" t="s">
        <v>21</v>
      </c>
      <c r="C15" s="21">
        <v>2845.99</v>
      </c>
      <c r="D15" s="22">
        <f t="shared" si="0"/>
        <v>2845.99</v>
      </c>
      <c r="E15" s="11"/>
      <c r="F15" s="12"/>
      <c r="G15" s="13">
        <f t="shared" si="1"/>
        <v>0</v>
      </c>
    </row>
    <row r="16" spans="1:7" ht="12.75" customHeight="1">
      <c r="A16" s="7"/>
      <c r="B16" s="20" t="s">
        <v>22</v>
      </c>
      <c r="C16" s="21">
        <v>4552.93</v>
      </c>
      <c r="D16" s="22">
        <f t="shared" si="0"/>
        <v>4552.93</v>
      </c>
      <c r="E16" s="11"/>
      <c r="F16" s="12"/>
      <c r="G16" s="13">
        <f t="shared" si="1"/>
        <v>0</v>
      </c>
    </row>
    <row r="17" spans="1:7" ht="12.75" customHeight="1">
      <c r="A17" s="7"/>
      <c r="B17" s="20" t="s">
        <v>23</v>
      </c>
      <c r="C17" s="21">
        <v>1609.93</v>
      </c>
      <c r="D17" s="22">
        <f t="shared" si="0"/>
        <v>1609.93</v>
      </c>
      <c r="E17" s="11"/>
      <c r="F17" s="12"/>
      <c r="G17" s="13">
        <f t="shared" si="1"/>
        <v>0</v>
      </c>
    </row>
    <row r="18" spans="1:7" ht="12.75" customHeight="1">
      <c r="A18" s="7"/>
      <c r="B18" s="20" t="s">
        <v>24</v>
      </c>
      <c r="C18" s="21">
        <v>4373.08</v>
      </c>
      <c r="D18" s="22">
        <f t="shared" si="0"/>
        <v>4373.08</v>
      </c>
      <c r="E18" s="11"/>
      <c r="F18" s="12"/>
      <c r="G18" s="13">
        <f t="shared" si="1"/>
        <v>0</v>
      </c>
    </row>
    <row r="19" spans="1:7" ht="12.75" customHeight="1">
      <c r="A19" s="7"/>
      <c r="B19" s="20" t="s">
        <v>25</v>
      </c>
      <c r="C19" s="21">
        <v>7025.05</v>
      </c>
      <c r="D19" s="22">
        <f t="shared" si="0"/>
        <v>7025.05</v>
      </c>
      <c r="E19" s="11"/>
      <c r="F19" s="12"/>
      <c r="G19" s="13">
        <f t="shared" si="1"/>
        <v>0</v>
      </c>
    </row>
    <row r="20" spans="1:7" ht="12.75" customHeight="1">
      <c r="A20" s="7"/>
      <c r="B20" s="20" t="s">
        <v>26</v>
      </c>
      <c r="C20" s="21">
        <v>2662.87</v>
      </c>
      <c r="D20" s="22">
        <f t="shared" si="0"/>
        <v>2662.87</v>
      </c>
      <c r="E20" s="11"/>
      <c r="F20" s="12"/>
      <c r="G20" s="13">
        <f t="shared" si="1"/>
        <v>0</v>
      </c>
    </row>
    <row r="21" spans="1:7" ht="12.75" customHeight="1">
      <c r="A21" s="7"/>
      <c r="B21" s="20" t="s">
        <v>27</v>
      </c>
      <c r="C21" s="21">
        <v>7347.69</v>
      </c>
      <c r="D21" s="22">
        <f t="shared" si="0"/>
        <v>7347.69</v>
      </c>
      <c r="E21" s="11"/>
      <c r="F21" s="12"/>
      <c r="G21" s="13">
        <f t="shared" si="1"/>
        <v>0</v>
      </c>
    </row>
    <row r="22" spans="1:7" ht="12.75" customHeight="1">
      <c r="A22" s="7"/>
      <c r="B22" s="20" t="s">
        <v>28</v>
      </c>
      <c r="C22" s="21">
        <v>11487.51</v>
      </c>
      <c r="D22" s="22">
        <f t="shared" si="0"/>
        <v>11487.51</v>
      </c>
      <c r="E22" s="11"/>
      <c r="F22" s="12"/>
      <c r="G22" s="13">
        <f t="shared" si="1"/>
        <v>0</v>
      </c>
    </row>
    <row r="23" spans="1:7" ht="12.75" customHeight="1">
      <c r="A23" s="7"/>
      <c r="B23" s="20" t="s">
        <v>29</v>
      </c>
      <c r="C23" s="21">
        <v>11621.58</v>
      </c>
      <c r="D23" s="22">
        <f t="shared" si="0"/>
        <v>11621.58</v>
      </c>
      <c r="E23" s="11"/>
      <c r="F23" s="12"/>
      <c r="G23" s="13">
        <f t="shared" si="1"/>
        <v>0</v>
      </c>
    </row>
    <row r="24" spans="1:7" ht="12.75" customHeight="1">
      <c r="A24" s="35"/>
      <c r="B24" s="20" t="s">
        <v>30</v>
      </c>
      <c r="C24" s="21">
        <v>18135.42</v>
      </c>
      <c r="D24" s="22">
        <f t="shared" si="0"/>
        <v>18135.42</v>
      </c>
      <c r="E24" s="11"/>
      <c r="F24" s="12"/>
      <c r="G24" s="13">
        <f t="shared" si="1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2023-07-27T10:35:00Z</cp:lastPrinted>
  <dcterms:created xsi:type="dcterms:W3CDTF">2018-04-19T13:04:56Z</dcterms:created>
  <dcterms:modified xsi:type="dcterms:W3CDTF">2023-07-27T10:35:07Z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