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5" yWindow="315" windowWidth="12555" windowHeight="15480" activeTab="0"/>
  </bookViews>
  <sheets>
    <sheet name="QUANTUM PVC Sn12,16-plnostěnné" sheetId="1" r:id="rId1"/>
  </sheets>
  <definedNames>
    <definedName name="_xlnm.Print_Area" localSheetId="0">'QUANTUM PVC Sn12,16-plnostěnné'!$A$1:$G$72</definedName>
  </definedNames>
  <calcPr fullCalcOnLoad="1"/>
</workbook>
</file>

<file path=xl/sharedStrings.xml><?xml version="1.0" encoding="utf-8"?>
<sst xmlns="http://schemas.openxmlformats.org/spreadsheetml/2006/main" count="80" uniqueCount="77">
  <si>
    <t>QUANTUM koleno 90° DN250</t>
  </si>
  <si>
    <t>QUANTUM koleno 15° DN300</t>
  </si>
  <si>
    <t>QUANTUM koleno 30° DN300</t>
  </si>
  <si>
    <t>QUANTUM koleno 45° DN300</t>
  </si>
  <si>
    <t>QUANTUM koleno 90° DN300</t>
  </si>
  <si>
    <t>QUANTUM koleno 15° DN400</t>
  </si>
  <si>
    <t>QUANTUM koleno 30° DN400</t>
  </si>
  <si>
    <t>QUANTUM odbočka 45° DN150x150</t>
  </si>
  <si>
    <t>QUANTUM odbočka 45° DN200x150</t>
  </si>
  <si>
    <t>QUANTUM odbočka 45° DN200x200</t>
  </si>
  <si>
    <t>QUANTUM odbočka 45° DN250x150</t>
  </si>
  <si>
    <t>QUANTUM odbočka 45° DN250x200</t>
  </si>
  <si>
    <t>QUANTUM odbočka 45° DN250x250</t>
  </si>
  <si>
    <t>QUANTUM odbočka 45° DN300x150</t>
  </si>
  <si>
    <t>QUANTUM odbočka 45° DN300x200</t>
  </si>
  <si>
    <t>QUANTUM odbočka 45° DN300x250</t>
  </si>
  <si>
    <t>QUANTUM odbočka 45° DN300x300</t>
  </si>
  <si>
    <t>QUANTUM odbočka 45° DN400x150</t>
  </si>
  <si>
    <t>QUANTUM odbočka 45° DN400x200</t>
  </si>
  <si>
    <t>QUANTUM odbočka 45° DN400x250</t>
  </si>
  <si>
    <t>QUANTUM odbočka 45° DN400x300</t>
  </si>
  <si>
    <t>QUANTUM odbočka 45° DN400x400</t>
  </si>
  <si>
    <t>ceny bez DPH</t>
  </si>
  <si>
    <t>www.uniza.cz</t>
  </si>
  <si>
    <t>RABAT %</t>
  </si>
  <si>
    <t>název zboží</t>
  </si>
  <si>
    <t>ceník kč/ks</t>
  </si>
  <si>
    <t>cena po rabatu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</si>
  <si>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</si>
  <si>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Plné hladké potrubí. Ceny potrubí včetně těsnění. Kompatibilní s potrubím i tvarovkami KG systému.</t>
  </si>
  <si>
    <t>skup. 126</t>
  </si>
  <si>
    <t>skup. 127</t>
  </si>
  <si>
    <t>QUANTUM přesuvka DN150</t>
  </si>
  <si>
    <t>QUANTUM přesuvka DN200</t>
  </si>
  <si>
    <t>QUANTUM přesuvka DN250</t>
  </si>
  <si>
    <t>QUANTUM přesuvka DN300</t>
  </si>
  <si>
    <t>QUANTUM přesuvka DN400</t>
  </si>
  <si>
    <t>QUANTUM koleno 15° DN150</t>
  </si>
  <si>
    <t>QUANTUM koleno 30° DN150</t>
  </si>
  <si>
    <t>QUANTUM koleno 45° DN150</t>
  </si>
  <si>
    <t>QUANTUM koleno 90° DN150</t>
  </si>
  <si>
    <t>QUANTUM koleno 15° DN200</t>
  </si>
  <si>
    <t>QUANTUM koleno 30° DN200</t>
  </si>
  <si>
    <t>QUANTUM koleno 45° DN200</t>
  </si>
  <si>
    <t>QUANTUM koleno 15° DN250</t>
  </si>
  <si>
    <t>QUANTUM koleno 30° DN250</t>
  </si>
  <si>
    <t>QUANTUM koleno 45° DN250</t>
  </si>
  <si>
    <t>suma</t>
  </si>
  <si>
    <t>ks</t>
  </si>
  <si>
    <t>po slevě</t>
  </si>
  <si>
    <t>tel: 482 739 525, mob: 734 251 900, email: uniza@uniza.cz</t>
  </si>
  <si>
    <t>ceník 06/2023</t>
  </si>
  <si>
    <t>QUANTUM trubka DN 150/1000 Sn12</t>
  </si>
  <si>
    <t>QUANTUM trubka DN 150/3000 Sn12</t>
  </si>
  <si>
    <t>QUANTUM trubka DN 150/6000 Sn12</t>
  </si>
  <si>
    <t>QUANTUM trubka DN 200/1000 Sn12</t>
  </si>
  <si>
    <t>QUANTUM trubka DN 200/3000 Sn12</t>
  </si>
  <si>
    <t>QUANTUM trubka DN 200/6000 Sn12</t>
  </si>
  <si>
    <t>QUANTUM trubka DN 250/1000 Sn12</t>
  </si>
  <si>
    <t>QUANTUM trubka DN 250/3000 Sn12</t>
  </si>
  <si>
    <t>QUANTUM trubka DN 250/6000 Sn12</t>
  </si>
  <si>
    <t>QUANTUM trubka DN 300/1000 Sn12</t>
  </si>
  <si>
    <t>QUANTUM trubka DN 300/3000 Sn12</t>
  </si>
  <si>
    <t>QUANTUM trubka DN 300/6000 Sn12</t>
  </si>
  <si>
    <t>QUANTUM trubka DN 400/1000 Sn12</t>
  </si>
  <si>
    <t>QUANTUM trubka DN 400/3000 Sn12</t>
  </si>
  <si>
    <t>QUANTUM trubka DN 400/6000 Sn12</t>
  </si>
  <si>
    <t>QUANTUM trubka DN 150/6000 Sn16</t>
  </si>
  <si>
    <t>QUANTUM trubka DN 200/6000 Sn16</t>
  </si>
  <si>
    <t>QUANTUM trubka DN 250/6000 Sn16</t>
  </si>
  <si>
    <t>QUANTUM trubka DN 300/6000 Sn16</t>
  </si>
  <si>
    <t>QUANTUM trubka DN 400/6000 Sn16</t>
  </si>
  <si>
    <t>QUANTUM trubka DN 600/6000 Sn16</t>
  </si>
  <si>
    <t>QUANTUM trubka DN 800/6000 Sn16</t>
  </si>
  <si>
    <t>QUANTUM trubka DN 500/6000 Sn16</t>
  </si>
  <si>
    <t xml:space="preserve">KANALIZAČNÍ  POTRUBÍ  Z  PVC    (Sn12,Sn16)      QUANTUM  </t>
  </si>
  <si>
    <t xml:space="preserve">KANALIZAČNÍ  TVAROVKY  Z  PVC     ( SDR34 )      QUANTUM     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</si>
</sst>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58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6"/>
      <name val="Arial"/>
      <family val="2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59"/>
      <name val="Arial"/>
      <family val="2"/>
    </font>
    <font>
      <b/>
      <sz val="7"/>
      <name val="Arial CE"/>
      <family val="2"/>
    </font>
    <font>
      <b/>
      <i/>
      <sz val="10"/>
      <name val="Arial"/>
      <family val="2"/>
    </font>
    <font>
      <b/>
      <i/>
      <sz val="7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 style="thin"/>
    </border>
  </borders>
  <cellStyleXfs count="4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4" fillId="0" borderId="0">
      <alignment/>
      <protection/>
    </xf>
    <xf numFmtId="38" fontId="0" fillId="0" borderId="0" applyFont="0" applyBorder="0" applyAlignment="0" applyProtection="0"/>
    <xf numFmtId="0" fontId="35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6" applyNumberFormat="0" applyFon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6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8" fillId="0" borderId="8" applyNumberFormat="0" applyFill="0" applyAlignment="0" applyProtection="0"/>
    <xf numFmtId="0" fontId="40" fillId="0" borderId="9" applyNumberFormat="0" applyFont="0" applyFill="0" applyAlignment="0" applyProtection="0"/>
    <xf numFmtId="197" fontId="41" fillId="0" borderId="10" applyNumberFormat="0" applyProtection="0">
      <alignment horizontal="right" vertical="center"/>
    </xf>
    <xf numFmtId="197" fontId="42" fillId="0" borderId="11" applyNumberFormat="0" applyProtection="0">
      <alignment horizontal="right" vertical="center"/>
    </xf>
    <xf numFmtId="0" fontId="42" fillId="19" borderId="9" applyNumberFormat="0" applyAlignment="0" applyProtection="0"/>
    <xf numFmtId="0" fontId="43" fillId="20" borderId="11" applyNumberFormat="0" applyAlignment="0">
      <protection locked="0"/>
    </xf>
    <xf numFmtId="0" fontId="43" fillId="20" borderId="11" applyNumberFormat="0" applyAlignment="0">
      <protection locked="0"/>
    </xf>
    <xf numFmtId="0" fontId="44" fillId="0" borderId="12" applyNumberFormat="0" applyFill="0" applyBorder="0" applyAlignment="0" applyProtection="0"/>
    <xf numFmtId="0" fontId="44" fillId="20" borderId="11" applyNumberFormat="0" applyAlignment="0">
      <protection locked="0"/>
    </xf>
    <xf numFmtId="0" fontId="44" fillId="20" borderId="11" applyNumberFormat="0" applyAlignment="0">
      <protection locked="0"/>
    </xf>
    <xf numFmtId="197" fontId="45" fillId="20" borderId="10" applyNumberFormat="0" applyBorder="0">
      <alignment horizontal="right" vertical="center"/>
      <protection locked="0"/>
    </xf>
    <xf numFmtId="197" fontId="46" fillId="20" borderId="11" applyNumberFormat="0" applyBorder="0">
      <alignment horizontal="right" vertical="center"/>
      <protection locked="0"/>
    </xf>
    <xf numFmtId="0" fontId="44" fillId="20" borderId="11" applyNumberFormat="0" applyAlignment="0" applyProtection="0"/>
    <xf numFmtId="197" fontId="46" fillId="20" borderId="11" applyNumberFormat="0" applyProtection="0">
      <alignment horizontal="right" vertical="center"/>
    </xf>
    <xf numFmtId="0" fontId="47" fillId="0" borderId="12" applyNumberFormat="0" applyBorder="0" applyAlignment="0" applyProtection="0"/>
    <xf numFmtId="0" fontId="40" fillId="0" borderId="13" applyNumberFormat="0" applyFont="0" applyFill="0" applyAlignment="0" applyProtection="0"/>
    <xf numFmtId="197" fontId="48" fillId="21" borderId="14" applyNumberFormat="0" applyBorder="0" applyAlignment="0" applyProtection="0"/>
    <xf numFmtId="197" fontId="49" fillId="22" borderId="14" applyNumberFormat="0" applyBorder="0" applyAlignment="0" applyProtection="0"/>
    <xf numFmtId="197" fontId="49" fillId="23" borderId="14" applyNumberFormat="0" applyBorder="0" applyAlignment="0" applyProtection="0"/>
    <xf numFmtId="197" fontId="50" fillId="21" borderId="14" applyNumberFormat="0" applyBorder="0" applyAlignment="0" applyProtection="0"/>
    <xf numFmtId="197" fontId="50" fillId="22" borderId="14" applyNumberFormat="0" applyBorder="0" applyAlignment="0" applyProtection="0"/>
    <xf numFmtId="197" fontId="50" fillId="24" borderId="14" applyNumberFormat="0" applyBorder="0" applyAlignment="0" applyProtection="0"/>
    <xf numFmtId="197" fontId="51" fillId="25" borderId="14" applyNumberFormat="0" applyBorder="0" applyAlignment="0" applyProtection="0"/>
    <xf numFmtId="197" fontId="51" fillId="26" borderId="14" applyNumberFormat="0" applyBorder="0" applyAlignment="0" applyProtection="0"/>
    <xf numFmtId="197" fontId="51" fillId="26" borderId="14" applyNumberFormat="0" applyBorder="0" applyAlignment="0" applyProtection="0"/>
    <xf numFmtId="197" fontId="41" fillId="0" borderId="10" applyNumberFormat="0" applyFill="0" applyBorder="0" applyAlignment="0" applyProtection="0"/>
    <xf numFmtId="197" fontId="41" fillId="27" borderId="9" applyNumberFormat="0" applyAlignment="0" applyProtection="0"/>
    <xf numFmtId="0" fontId="43" fillId="28" borderId="9" applyNumberFormat="0" applyAlignment="0" applyProtection="0"/>
    <xf numFmtId="0" fontId="43" fillId="28" borderId="9" applyNumberFormat="0" applyAlignment="0" applyProtection="0"/>
    <xf numFmtId="0" fontId="43" fillId="19" borderId="9" applyNumberFormat="0" applyAlignment="0" applyProtection="0"/>
    <xf numFmtId="0" fontId="43" fillId="20" borderId="9" applyNumberFormat="0" applyAlignment="0" applyProtection="0"/>
    <xf numFmtId="0" fontId="43" fillId="20" borderId="11" applyNumberFormat="0" applyAlignment="0" applyProtection="0"/>
    <xf numFmtId="197" fontId="41" fillId="20" borderId="10" applyNumberFormat="0" applyBorder="0">
      <alignment horizontal="right" vertical="center"/>
      <protection locked="0"/>
    </xf>
    <xf numFmtId="197" fontId="42" fillId="20" borderId="11" applyNumberFormat="0" applyBorder="0">
      <alignment horizontal="right" vertical="center"/>
      <protection locked="0"/>
    </xf>
    <xf numFmtId="197" fontId="41" fillId="27" borderId="9" applyNumberFormat="0" applyAlignment="0" applyProtection="0"/>
    <xf numFmtId="0" fontId="42" fillId="19" borderId="11" applyNumberFormat="0" applyAlignment="0" applyProtection="0"/>
    <xf numFmtId="197" fontId="41" fillId="0" borderId="10" applyNumberFormat="0" applyFill="0" applyBorder="0" applyAlignment="0" applyProtection="0"/>
    <xf numFmtId="0" fontId="43" fillId="20" borderId="11" applyNumberFormat="0" applyAlignment="0" applyProtection="0"/>
    <xf numFmtId="197" fontId="42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5" fillId="7" borderId="11" applyNumberFormat="0" applyAlignment="0" applyProtection="0"/>
    <xf numFmtId="0" fontId="27" fillId="29" borderId="11" applyNumberFormat="0" applyAlignment="0" applyProtection="0"/>
    <xf numFmtId="0" fontId="26" fillId="29" borderId="15" applyNumberFormat="0" applyAlignment="0" applyProtection="0"/>
    <xf numFmtId="0" fontId="31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9" fillId="34" borderId="0" xfId="37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1" fillId="35" borderId="0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0" fontId="11" fillId="35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1" fillId="36" borderId="0" xfId="0" applyFont="1" applyFill="1" applyBorder="1" applyAlignment="1">
      <alignment/>
    </xf>
    <xf numFmtId="180" fontId="11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3" fontId="14" fillId="0" borderId="6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/>
    </xf>
    <xf numFmtId="0" fontId="10" fillId="35" borderId="19" xfId="0" applyFont="1" applyFill="1" applyBorder="1" applyAlignment="1">
      <alignment horizontal="left"/>
    </xf>
    <xf numFmtId="0" fontId="11" fillId="35" borderId="20" xfId="0" applyFont="1" applyFill="1" applyBorder="1" applyAlignment="1">
      <alignment/>
    </xf>
    <xf numFmtId="180" fontId="11" fillId="35" borderId="20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4" fillId="0" borderId="6" xfId="0" applyFont="1" applyBorder="1" applyAlignment="1">
      <alignment/>
    </xf>
    <xf numFmtId="3" fontId="14" fillId="8" borderId="6" xfId="0" applyNumberFormat="1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14" fillId="8" borderId="6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2" fontId="14" fillId="0" borderId="6" xfId="0" applyNumberFormat="1" applyFont="1" applyBorder="1" applyAlignment="1">
      <alignment/>
    </xf>
    <xf numFmtId="2" fontId="14" fillId="8" borderId="6" xfId="0" applyNumberFormat="1" applyFont="1" applyFill="1" applyBorder="1" applyAlignment="1">
      <alignment/>
    </xf>
    <xf numFmtId="1" fontId="17" fillId="4" borderId="6" xfId="0" applyNumberFormat="1" applyFont="1" applyFill="1" applyBorder="1" applyAlignment="1">
      <alignment horizontal="center"/>
    </xf>
    <xf numFmtId="181" fontId="6" fillId="4" borderId="6" xfId="0" applyNumberFormat="1" applyFont="1" applyFill="1" applyBorder="1" applyAlignment="1">
      <alignment horizontal="right"/>
    </xf>
    <xf numFmtId="0" fontId="16" fillId="4" borderId="21" xfId="0" applyNumberFormat="1" applyFont="1" applyFill="1" applyBorder="1" applyAlignment="1">
      <alignment horizontal="right"/>
    </xf>
    <xf numFmtId="181" fontId="15" fillId="4" borderId="22" xfId="0" applyNumberFormat="1" applyFont="1" applyFill="1" applyBorder="1" applyAlignment="1">
      <alignment horizontal="right"/>
    </xf>
    <xf numFmtId="181" fontId="6" fillId="8" borderId="6" xfId="0" applyNumberFormat="1" applyFont="1" applyFill="1" applyBorder="1" applyAlignment="1">
      <alignment horizontal="right"/>
    </xf>
    <xf numFmtId="3" fontId="54" fillId="0" borderId="23" xfId="356" applyNumberFormat="1" applyFont="1" applyFill="1" applyBorder="1" applyAlignment="1">
      <alignment horizontal="right" vertical="center"/>
      <protection/>
    </xf>
    <xf numFmtId="0" fontId="55" fillId="8" borderId="24" xfId="0" applyFont="1" applyFill="1" applyBorder="1" applyAlignment="1">
      <alignment/>
    </xf>
    <xf numFmtId="0" fontId="55" fillId="8" borderId="6" xfId="0" applyFont="1" applyFill="1" applyBorder="1" applyAlignment="1">
      <alignment horizontal="center"/>
    </xf>
    <xf numFmtId="0" fontId="55" fillId="8" borderId="6" xfId="0" applyFont="1" applyFill="1" applyBorder="1" applyAlignment="1">
      <alignment/>
    </xf>
    <xf numFmtId="0" fontId="55" fillId="10" borderId="6" xfId="0" applyNumberFormat="1" applyFont="1" applyFill="1" applyBorder="1" applyAlignment="1">
      <alignment horizontal="center"/>
    </xf>
    <xf numFmtId="0" fontId="55" fillId="10" borderId="6" xfId="0" applyFont="1" applyFill="1" applyBorder="1" applyAlignment="1">
      <alignment horizontal="center"/>
    </xf>
    <xf numFmtId="0" fontId="55" fillId="8" borderId="17" xfId="0" applyFont="1" applyFill="1" applyBorder="1" applyAlignment="1">
      <alignment/>
    </xf>
    <xf numFmtId="2" fontId="55" fillId="8" borderId="6" xfId="0" applyNumberFormat="1" applyFont="1" applyFill="1" applyBorder="1" applyAlignment="1">
      <alignment horizontal="center"/>
    </xf>
    <xf numFmtId="1" fontId="56" fillId="4" borderId="6" xfId="0" applyNumberFormat="1" applyFont="1" applyFill="1" applyBorder="1" applyAlignment="1">
      <alignment horizontal="center"/>
    </xf>
    <xf numFmtId="1" fontId="57" fillId="8" borderId="6" xfId="0" applyNumberFormat="1" applyFont="1" applyFill="1" applyBorder="1" applyAlignment="1">
      <alignment horizontal="center"/>
    </xf>
    <xf numFmtId="3" fontId="54" fillId="0" borderId="25" xfId="356" applyNumberFormat="1" applyFont="1" applyFill="1" applyBorder="1" applyAlignment="1">
      <alignment horizontal="right" vertical="center"/>
      <protection/>
    </xf>
  </cellXfs>
  <cellStyles count="443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3" xfId="196"/>
    <cellStyle name="Normální 2 3 2" xfId="197"/>
    <cellStyle name="Normální 2 3 2 2" xfId="198"/>
    <cellStyle name="Normální 2 3 3" xfId="199"/>
    <cellStyle name="Normální 2 3 4" xfId="200"/>
    <cellStyle name="Normální 2 3 5" xfId="201"/>
    <cellStyle name="Normální 2 4" xfId="202"/>
    <cellStyle name="Normální 2 4 2" xfId="203"/>
    <cellStyle name="Normální 2 5" xfId="204"/>
    <cellStyle name="Normální 2 5 2" xfId="205"/>
    <cellStyle name="Normální 2 5 2 2" xfId="206"/>
    <cellStyle name="Normální 2 5 2 2 2" xfId="207"/>
    <cellStyle name="Normální 2 5 2 2 3" xfId="208"/>
    <cellStyle name="Normální 2 5 2 2 4" xfId="209"/>
    <cellStyle name="Normální 2 5 2 2 5" xfId="210"/>
    <cellStyle name="Normální 2 5 2 3" xfId="211"/>
    <cellStyle name="Normální 2 5 2 4" xfId="212"/>
    <cellStyle name="Normální 2 5 2 5" xfId="213"/>
    <cellStyle name="Normální 2 5 2 6" xfId="214"/>
    <cellStyle name="Normální 2 5 2 7" xfId="215"/>
    <cellStyle name="Normální 2 5 3" xfId="216"/>
    <cellStyle name="Normální 2 5 3 2" xfId="217"/>
    <cellStyle name="Normální 2 5 3 3" xfId="218"/>
    <cellStyle name="Normální 2 5 3 4" xfId="219"/>
    <cellStyle name="Normální 2 5 3 5" xfId="220"/>
    <cellStyle name="Normální 2 5 4" xfId="221"/>
    <cellStyle name="Normální 2 5 4 2" xfId="222"/>
    <cellStyle name="Normální 2 5 4 3" xfId="223"/>
    <cellStyle name="Normální 2 5 5" xfId="224"/>
    <cellStyle name="Normální 2 5 6" xfId="225"/>
    <cellStyle name="Normální 2 5 7" xfId="226"/>
    <cellStyle name="Normální 2 5 8" xfId="227"/>
    <cellStyle name="Normální 2 6" xfId="228"/>
    <cellStyle name="Normální 2 7" xfId="229"/>
    <cellStyle name="Normální 2 7 2" xfId="230"/>
    <cellStyle name="Normální 2 7 2 2" xfId="231"/>
    <cellStyle name="Normální 2 7 2 3" xfId="232"/>
    <cellStyle name="Normální 2 7 2 4" xfId="233"/>
    <cellStyle name="Normální 2 7 2 5" xfId="234"/>
    <cellStyle name="Normální 2 7 3" xfId="235"/>
    <cellStyle name="Normální 2 7 4" xfId="236"/>
    <cellStyle name="Normální 2 7 5" xfId="237"/>
    <cellStyle name="Normální 2 7 6" xfId="238"/>
    <cellStyle name="Normální 2 7 7" xfId="239"/>
    <cellStyle name="Normální 2 8" xfId="240"/>
    <cellStyle name="Normální 2 8 2" xfId="241"/>
    <cellStyle name="Normální 2 8 3" xfId="242"/>
    <cellStyle name="Normální 2 8 4" xfId="243"/>
    <cellStyle name="Normální 2 8 5" xfId="244"/>
    <cellStyle name="Normální 2 8 6" xfId="245"/>
    <cellStyle name="Normální 2 9" xfId="246"/>
    <cellStyle name="Normální 2 9 2" xfId="247"/>
    <cellStyle name="Normální 2 9 3" xfId="248"/>
    <cellStyle name="Normální 2 9 4" xfId="249"/>
    <cellStyle name="Normální 2 9 5" xfId="250"/>
    <cellStyle name="Normální 2_QUANTUM PVC Sn12-plnostěnné" xfId="251"/>
    <cellStyle name="Normální 20" xfId="252"/>
    <cellStyle name="Normální 3" xfId="253"/>
    <cellStyle name="Normální 3 2" xfId="254"/>
    <cellStyle name="Normální 3 2 2" xfId="255"/>
    <cellStyle name="Normální 3 2 2 2" xfId="256"/>
    <cellStyle name="Normální 3 2 2 3" xfId="257"/>
    <cellStyle name="Normální 3 2 2 4" xfId="258"/>
    <cellStyle name="Normální 3 2 2 5" xfId="259"/>
    <cellStyle name="Normální 3 2 2 6" xfId="260"/>
    <cellStyle name="Normální 3 2 3" xfId="261"/>
    <cellStyle name="Normální 3 2 4" xfId="262"/>
    <cellStyle name="Normální 3 2 5" xfId="263"/>
    <cellStyle name="Normální 3 2 6" xfId="264"/>
    <cellStyle name="Normální 3 2 7" xfId="265"/>
    <cellStyle name="Normální 3 2 8" xfId="266"/>
    <cellStyle name="Normální 3 3" xfId="267"/>
    <cellStyle name="Normální 3 3 2" xfId="268"/>
    <cellStyle name="Normální 3 3 3" xfId="269"/>
    <cellStyle name="Normální 3 3 4" xfId="270"/>
    <cellStyle name="Normální 3 3 5" xfId="271"/>
    <cellStyle name="Normální 3 3 6" xfId="272"/>
    <cellStyle name="Normální 3 4" xfId="273"/>
    <cellStyle name="Normální 3 4 2" xfId="274"/>
    <cellStyle name="Normální 3 4 3" xfId="275"/>
    <cellStyle name="Normální 3 5" xfId="276"/>
    <cellStyle name="Normální 3 6" xfId="277"/>
    <cellStyle name="Normální 3 7" xfId="278"/>
    <cellStyle name="Normální 3 8" xfId="279"/>
    <cellStyle name="Normální 3 9" xfId="280"/>
    <cellStyle name="normální 4" xfId="281"/>
    <cellStyle name="Normální 4 2" xfId="282"/>
    <cellStyle name="Normální 4 2 2" xfId="283"/>
    <cellStyle name="Normální 4 3" xfId="284"/>
    <cellStyle name="Normální 4 3 2" xfId="285"/>
    <cellStyle name="Normální 4 4" xfId="286"/>
    <cellStyle name="Normální 4_QUANTUM PVC Sn12-plnostěnné" xfId="287"/>
    <cellStyle name="Normální 5" xfId="288"/>
    <cellStyle name="Normální 5 2" xfId="289"/>
    <cellStyle name="Normální 5 2 2" xfId="290"/>
    <cellStyle name="Normální 5 2 2 2" xfId="291"/>
    <cellStyle name="Normální 5 2 2 3" xfId="292"/>
    <cellStyle name="Normální 5 2 2 4" xfId="293"/>
    <cellStyle name="Normální 5 2 2 5" xfId="294"/>
    <cellStyle name="Normální 5 2 3" xfId="295"/>
    <cellStyle name="Normální 5 2 4" xfId="296"/>
    <cellStyle name="Normální 5 2 5" xfId="297"/>
    <cellStyle name="Normální 5 2 6" xfId="298"/>
    <cellStyle name="Normální 5 2 7" xfId="299"/>
    <cellStyle name="Normální 5 2 8" xfId="300"/>
    <cellStyle name="Normální 5 3" xfId="301"/>
    <cellStyle name="Normální 5 3 2" xfId="302"/>
    <cellStyle name="Normální 5 3 3" xfId="303"/>
    <cellStyle name="Normální 5 3 4" xfId="304"/>
    <cellStyle name="Normální 5 3 5" xfId="305"/>
    <cellStyle name="Normální 5 3 6" xfId="306"/>
    <cellStyle name="Normální 5 4" xfId="307"/>
    <cellStyle name="Normální 5 4 2" xfId="308"/>
    <cellStyle name="Normální 5 4 3" xfId="309"/>
    <cellStyle name="Normální 5 5" xfId="310"/>
    <cellStyle name="Normální 5 6" xfId="311"/>
    <cellStyle name="Normální 5 7" xfId="312"/>
    <cellStyle name="Normální 5 8" xfId="313"/>
    <cellStyle name="Normální 5 9" xfId="314"/>
    <cellStyle name="Normální 5_QUANTUM PVC Sn12-plnostěnné" xfId="315"/>
    <cellStyle name="Normální 6" xfId="316"/>
    <cellStyle name="Normální 6 2" xfId="317"/>
    <cellStyle name="Normální 6 2 2" xfId="318"/>
    <cellStyle name="Normální 6 2 2 2" xfId="319"/>
    <cellStyle name="Normální 6 2 2 3" xfId="320"/>
    <cellStyle name="Normální 6 2 2 4" xfId="321"/>
    <cellStyle name="Normální 6 2 2 5" xfId="322"/>
    <cellStyle name="Normální 6 2 3" xfId="323"/>
    <cellStyle name="Normální 6 2 4" xfId="324"/>
    <cellStyle name="Normální 6 2 5" xfId="325"/>
    <cellStyle name="Normální 6 2 6" xfId="326"/>
    <cellStyle name="Normální 6 2 7" xfId="327"/>
    <cellStyle name="Normální 6 2 8" xfId="328"/>
    <cellStyle name="Normální 6 3" xfId="329"/>
    <cellStyle name="Normální 6 3 2" xfId="330"/>
    <cellStyle name="Normální 6 3 3" xfId="331"/>
    <cellStyle name="Normální 6 3 4" xfId="332"/>
    <cellStyle name="Normální 6 3 5" xfId="333"/>
    <cellStyle name="Normální 6 3 6" xfId="334"/>
    <cellStyle name="Normální 6 4" xfId="335"/>
    <cellStyle name="Normální 6 4 2" xfId="336"/>
    <cellStyle name="Normální 6 4 3" xfId="337"/>
    <cellStyle name="Normální 6 5" xfId="338"/>
    <cellStyle name="Normální 6 6" xfId="339"/>
    <cellStyle name="Normální 6 7" xfId="340"/>
    <cellStyle name="Normální 6 8" xfId="341"/>
    <cellStyle name="Normální 6 9" xfId="342"/>
    <cellStyle name="Normální 7" xfId="343"/>
    <cellStyle name="Normální 7 2" xfId="344"/>
    <cellStyle name="Normální 7 2 2" xfId="345"/>
    <cellStyle name="Normální 7 3" xfId="346"/>
    <cellStyle name="Normální 7 4" xfId="347"/>
    <cellStyle name="Normální 8" xfId="348"/>
    <cellStyle name="Normální 8 2" xfId="349"/>
    <cellStyle name="Normální 9" xfId="350"/>
    <cellStyle name="Normální 9 2" xfId="351"/>
    <cellStyle name="Normální 9 3" xfId="352"/>
    <cellStyle name="Normální 9 4" xfId="353"/>
    <cellStyle name="Normální 9 5" xfId="354"/>
    <cellStyle name="Normální 9 6" xfId="355"/>
    <cellStyle name="normální_QUANTUM PVC Sn12-plnostěnné" xfId="356"/>
    <cellStyle name="písmo DEM ceník" xfId="357"/>
    <cellStyle name="Poznámka" xfId="358"/>
    <cellStyle name="Percent" xfId="359"/>
    <cellStyle name="Procenta 2" xfId="360"/>
    <cellStyle name="Procenta 2 2" xfId="361"/>
    <cellStyle name="Procenta 2 2 2" xfId="362"/>
    <cellStyle name="Procenta 2 2 2 2" xfId="363"/>
    <cellStyle name="Procenta 2 2 2 3" xfId="364"/>
    <cellStyle name="Procenta 2 2 2 4" xfId="365"/>
    <cellStyle name="Procenta 2 2 2 5" xfId="366"/>
    <cellStyle name="Procenta 2 2 2 6" xfId="367"/>
    <cellStyle name="Procenta 2 2 3" xfId="368"/>
    <cellStyle name="Procenta 2 2 4" xfId="369"/>
    <cellStyle name="Procenta 2 2 5" xfId="370"/>
    <cellStyle name="Procenta 2 2 6" xfId="371"/>
    <cellStyle name="Procenta 2 2 7" xfId="372"/>
    <cellStyle name="Procenta 2 3" xfId="373"/>
    <cellStyle name="Procenta 2 3 2" xfId="374"/>
    <cellStyle name="Procenta 2 3 3" xfId="375"/>
    <cellStyle name="Procenta 2 3 4" xfId="376"/>
    <cellStyle name="Procenta 2 3 5" xfId="377"/>
    <cellStyle name="Procenta 2 3 6" xfId="378"/>
    <cellStyle name="Procenta 2 4" xfId="379"/>
    <cellStyle name="Procenta 2 4 2" xfId="380"/>
    <cellStyle name="Procenta 2 4 3" xfId="381"/>
    <cellStyle name="Procenta 2 5" xfId="382"/>
    <cellStyle name="Procenta 2 6" xfId="383"/>
    <cellStyle name="Procenta 2 7" xfId="384"/>
    <cellStyle name="Procenta 2 8" xfId="385"/>
    <cellStyle name="Procenta 3" xfId="386"/>
    <cellStyle name="Procenta 3 2" xfId="387"/>
    <cellStyle name="Procenta 3 2 2" xfId="388"/>
    <cellStyle name="Procenta 3 3" xfId="389"/>
    <cellStyle name="Procenta 4" xfId="390"/>
    <cellStyle name="Procenta 4 2" xfId="391"/>
    <cellStyle name="Procenta 4 3" xfId="392"/>
    <cellStyle name="Procenta 5" xfId="393"/>
    <cellStyle name="Procenta 5 2" xfId="394"/>
    <cellStyle name="Procenta 5 3" xfId="395"/>
    <cellStyle name="Procenta 6" xfId="396"/>
    <cellStyle name="Procenta 7" xfId="397"/>
    <cellStyle name="Procenta 8" xfId="398"/>
    <cellStyle name="Procenta 9" xfId="399"/>
    <cellStyle name="Propojená buňka" xfId="400"/>
    <cellStyle name="SAPBorder" xfId="401"/>
    <cellStyle name="SAPDataCell" xfId="402"/>
    <cellStyle name="SAPDataTotalCell" xfId="403"/>
    <cellStyle name="SAPDimensionCell" xfId="404"/>
    <cellStyle name="SAPEditableDataCell" xfId="405"/>
    <cellStyle name="SAPEditableDataTotalCell" xfId="406"/>
    <cellStyle name="SAPEmphasized" xfId="407"/>
    <cellStyle name="SAPEmphasizedEditableDataCell" xfId="408"/>
    <cellStyle name="SAPEmphasizedEditableDataTotalCell" xfId="409"/>
    <cellStyle name="SAPEmphasizedLockedDataCell" xfId="410"/>
    <cellStyle name="SAPEmphasizedLockedDataTotalCell" xfId="411"/>
    <cellStyle name="SAPEmphasizedReadonlyDataCell" xfId="412"/>
    <cellStyle name="SAPEmphasizedReadonlyDataTotalCell" xfId="413"/>
    <cellStyle name="SAPEmphasizedTotal" xfId="414"/>
    <cellStyle name="SAPError" xfId="415"/>
    <cellStyle name="SAPExceptionLevel1" xfId="416"/>
    <cellStyle name="SAPExceptionLevel2" xfId="417"/>
    <cellStyle name="SAPExceptionLevel3" xfId="418"/>
    <cellStyle name="SAPExceptionLevel4" xfId="419"/>
    <cellStyle name="SAPExceptionLevel5" xfId="420"/>
    <cellStyle name="SAPExceptionLevel6" xfId="421"/>
    <cellStyle name="SAPExceptionLevel7" xfId="422"/>
    <cellStyle name="SAPExceptionLevel8" xfId="423"/>
    <cellStyle name="SAPExceptionLevel9" xfId="424"/>
    <cellStyle name="SAPFormula" xfId="425"/>
    <cellStyle name="SAPGroupingFillCell" xfId="426"/>
    <cellStyle name="SAPHierarchyCell0" xfId="427"/>
    <cellStyle name="SAPHierarchyCell1" xfId="428"/>
    <cellStyle name="SAPHierarchyCell2" xfId="429"/>
    <cellStyle name="SAPHierarchyCell3" xfId="430"/>
    <cellStyle name="SAPHierarchyCell4" xfId="431"/>
    <cellStyle name="SAPLockedDataCell" xfId="432"/>
    <cellStyle name="SAPLockedDataTotalCell" xfId="433"/>
    <cellStyle name="SAPMemberCell" xfId="434"/>
    <cellStyle name="SAPMemberTotalCell" xfId="435"/>
    <cellStyle name="SAPMessageText" xfId="436"/>
    <cellStyle name="SAPReadonlyDataCell" xfId="437"/>
    <cellStyle name="SAPReadonlyDataTotalCell" xfId="438"/>
    <cellStyle name="Followed Hyperlink" xfId="439"/>
    <cellStyle name="Správně" xfId="440"/>
    <cellStyle name="Standard 2" xfId="441"/>
    <cellStyle name="Standard 4" xfId="442"/>
    <cellStyle name="Standard_HT" xfId="443"/>
    <cellStyle name="Styl 1" xfId="444"/>
    <cellStyle name="Text upozornění" xfId="445"/>
    <cellStyle name="Vstup" xfId="446"/>
    <cellStyle name="Výpočet" xfId="447"/>
    <cellStyle name="Výstup" xfId="448"/>
    <cellStyle name="Vysvětlující text" xfId="449"/>
    <cellStyle name="Zvýraznění 1" xfId="450"/>
    <cellStyle name="Zvýraznění 2" xfId="451"/>
    <cellStyle name="Zvýraznění 3" xfId="452"/>
    <cellStyle name="Zvýraznění 4" xfId="453"/>
    <cellStyle name="Zvýraznění 5" xfId="454"/>
    <cellStyle name="Zvýraznění 6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5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WordArt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WordArt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WordArt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WordArt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WordArt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WordArt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WordArt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WordArt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WordArt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WordArt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WordArt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WordArt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WordArt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WordArt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WordArt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WordArt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WordArt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WordArt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WordArt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WordArt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WordArt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WordArt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WordArt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WordArt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WordArt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WordArt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WordArt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WordArt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WordArt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WordArt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WordArt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WordArt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WordArt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WordArt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WordArt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WordArt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WordArt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42" name="WordArt 4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3" name="WordArt 4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4" name="WordArt 4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WordArt 4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46" name="WordArt 4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7" name="WordArt 4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8" name="WordArt 4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49" name="WordArt 4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0" name="WordArt 5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51" name="WordArt 5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52" name="WordArt 5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53" name="WordArt 5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54" name="WordArt 5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5" name="WordArt 5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6" name="WordArt 5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57" name="WordArt 5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58" name="WordArt 5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9" name="WordArt 5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0" name="WordArt 6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1" name="WordArt 6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2" name="WordArt 6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3" name="WordArt 6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4" name="WordArt 6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5" name="WordArt 6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66" name="WordArt 6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7" name="WordArt 6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8" name="WordArt 6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9" name="WordArt 6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0" name="WordArt 7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71" name="WordArt 7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72" name="WordArt 7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73" name="WordArt 7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74" name="WordArt 7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5" name="WordArt 7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6" name="WordArt 7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7" name="WordArt 7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8" name="WordArt 7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9" name="WordArt 7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0" name="WordArt 8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1" name="WordArt 8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82" name="WordArt 8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Narrow"/>
              <a:cs typeface="Arial Narrow"/>
            </a:rPr>
            <a:t>www.uniza.cz</a:t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83" name="WordArt 83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84" name="WordArt 84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5" name="WordArt 85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6" name="WordArt 86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87" name="WordArt 87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88" name="WordArt 88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9" name="WordArt 89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0" name="WordArt 90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1" name="WordArt 91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92" name="WordArt 92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93" name="WordArt 93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94" name="WordArt 94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95" name="WordArt 95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96" name="WordArt 9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97" name="WordArt 97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98" name="WordArt 98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99" name="WordArt 9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0" name="WordArt 10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01" name="WordArt 101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2" name="WordArt 102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03" name="WordArt 103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4" name="WordArt 104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5" name="WordArt 105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6" name="WordArt 106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07" name="WordArt 107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08" name="WordArt 10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9" name="WordArt 10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10" name="WordArt 11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11" name="WordArt 11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112" name="WordArt 112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13" name="WordArt 113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114" name="WordArt 114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115" name="WordArt 115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16" name="WordArt 116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117" name="WordArt 117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18" name="WordArt 118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119" name="WordArt 119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20" name="WordArt 120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121" name="WordArt 121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122" name="WordArt 122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123" name="WordArt 124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124" name="WordArt 125"/>
        <xdr:cNvSpPr>
          <a:spLocks/>
        </xdr:cNvSpPr>
      </xdr:nvSpPr>
      <xdr:spPr>
        <a:xfrm>
          <a:off x="5591175" y="77152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8</xdr:row>
      <xdr:rowOff>123825</xdr:rowOff>
    </xdr:from>
    <xdr:to>
      <xdr:col>0</xdr:col>
      <xdr:colOff>1047750</xdr:colOff>
      <xdr:row>13</xdr:row>
      <xdr:rowOff>38100</xdr:rowOff>
    </xdr:to>
    <xdr:pic>
      <xdr:nvPicPr>
        <xdr:cNvPr id="125" name="Obrázek 82"/>
        <xdr:cNvPicPr preferRelativeResize="1">
          <a:picLocks noChangeAspect="1"/>
        </xdr:cNvPicPr>
      </xdr:nvPicPr>
      <xdr:blipFill>
        <a:blip r:embed="rId4"/>
        <a:srcRect l="7727" t="17098" b="8290"/>
        <a:stretch>
          <a:fillRect/>
        </a:stretch>
      </xdr:blipFill>
      <xdr:spPr>
        <a:xfrm>
          <a:off x="28575" y="1495425"/>
          <a:ext cx="1019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39</xdr:row>
      <xdr:rowOff>47625</xdr:rowOff>
    </xdr:from>
    <xdr:to>
      <xdr:col>0</xdr:col>
      <xdr:colOff>895350</xdr:colOff>
      <xdr:row>43</xdr:row>
      <xdr:rowOff>152400</xdr:rowOff>
    </xdr:to>
    <xdr:pic>
      <xdr:nvPicPr>
        <xdr:cNvPr id="126" name="Obrázek 79"/>
        <xdr:cNvPicPr preferRelativeResize="1">
          <a:picLocks noChangeAspect="1"/>
        </xdr:cNvPicPr>
      </xdr:nvPicPr>
      <xdr:blipFill>
        <a:blip r:embed="rId5"/>
        <a:srcRect l="18965" t="13043" r="23562"/>
        <a:stretch>
          <a:fillRect/>
        </a:stretch>
      </xdr:blipFill>
      <xdr:spPr>
        <a:xfrm>
          <a:off x="142875" y="64389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57</xdr:row>
      <xdr:rowOff>76200</xdr:rowOff>
    </xdr:from>
    <xdr:to>
      <xdr:col>0</xdr:col>
      <xdr:colOff>923925</xdr:colOff>
      <xdr:row>63</xdr:row>
      <xdr:rowOff>57150</xdr:rowOff>
    </xdr:to>
    <xdr:pic>
      <xdr:nvPicPr>
        <xdr:cNvPr id="127" name="Obrázek 80"/>
        <xdr:cNvPicPr preferRelativeResize="1">
          <a:picLocks noChangeAspect="1"/>
        </xdr:cNvPicPr>
      </xdr:nvPicPr>
      <xdr:blipFill>
        <a:blip r:embed="rId6"/>
        <a:srcRect l="15037" t="10884" r="7519"/>
        <a:stretch>
          <a:fillRect/>
        </a:stretch>
      </xdr:blipFill>
      <xdr:spPr>
        <a:xfrm>
          <a:off x="180975" y="9382125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33</xdr:row>
      <xdr:rowOff>47625</xdr:rowOff>
    </xdr:from>
    <xdr:to>
      <xdr:col>0</xdr:col>
      <xdr:colOff>847725</xdr:colOff>
      <xdr:row>37</xdr:row>
      <xdr:rowOff>0</xdr:rowOff>
    </xdr:to>
    <xdr:pic>
      <xdr:nvPicPr>
        <xdr:cNvPr id="128" name="Obrázek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54673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G72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"/>
      <c r="B1" s="2" t="s">
        <v>28</v>
      </c>
      <c r="C1" s="1"/>
      <c r="D1" s="1"/>
      <c r="E1" s="1"/>
      <c r="F1" s="1"/>
      <c r="G1" s="3" t="s">
        <v>51</v>
      </c>
    </row>
    <row r="2" spans="1:7" ht="12.75">
      <c r="A2" s="1"/>
      <c r="B2" s="4" t="s">
        <v>50</v>
      </c>
      <c r="C2" s="1"/>
      <c r="D2" s="1"/>
      <c r="E2" s="1"/>
      <c r="F2" s="1"/>
      <c r="G2" s="5" t="s">
        <v>22</v>
      </c>
    </row>
    <row r="3" spans="1:7" ht="12.75">
      <c r="A3" s="1"/>
      <c r="B3" s="6" t="s">
        <v>23</v>
      </c>
      <c r="C3" s="1"/>
      <c r="D3" s="1"/>
      <c r="E3" s="1"/>
      <c r="F3" s="1"/>
      <c r="G3" s="7" t="s">
        <v>24</v>
      </c>
    </row>
    <row r="4" spans="1:7" ht="15.75">
      <c r="A4" s="21" t="s">
        <v>75</v>
      </c>
      <c r="B4" s="22"/>
      <c r="C4" s="23"/>
      <c r="D4" s="22"/>
      <c r="E4" s="10" t="s">
        <v>30</v>
      </c>
      <c r="F4" s="10"/>
      <c r="G4" s="11">
        <v>0</v>
      </c>
    </row>
    <row r="5" spans="1:7" ht="15.75">
      <c r="A5" s="21" t="s">
        <v>76</v>
      </c>
      <c r="B5" s="8"/>
      <c r="C5" s="9"/>
      <c r="D5" s="8"/>
      <c r="E5" s="24" t="s">
        <v>31</v>
      </c>
      <c r="F5" s="24"/>
      <c r="G5" s="11">
        <v>0</v>
      </c>
    </row>
    <row r="6" spans="1:7" ht="12.75">
      <c r="A6" s="25"/>
      <c r="B6" s="12"/>
      <c r="C6" s="13"/>
      <c r="D6" s="12"/>
      <c r="E6" s="14"/>
      <c r="F6" s="14"/>
      <c r="G6" s="15"/>
    </row>
    <row r="7" spans="1:7" ht="12.75">
      <c r="A7" s="25" t="s">
        <v>29</v>
      </c>
      <c r="B7" s="12"/>
      <c r="C7" s="13"/>
      <c r="D7" s="12"/>
      <c r="E7" s="14"/>
      <c r="F7" s="35" t="s">
        <v>47</v>
      </c>
      <c r="G7" s="36">
        <f>SUM(G9:G72)</f>
        <v>0</v>
      </c>
    </row>
    <row r="8" spans="1:7" ht="12.75">
      <c r="A8" s="39"/>
      <c r="B8" s="40" t="s">
        <v>25</v>
      </c>
      <c r="C8" s="40" t="s">
        <v>26</v>
      </c>
      <c r="D8" s="40" t="s">
        <v>27</v>
      </c>
      <c r="E8" s="41"/>
      <c r="F8" s="42" t="s">
        <v>48</v>
      </c>
      <c r="G8" s="43" t="s">
        <v>49</v>
      </c>
    </row>
    <row r="9" spans="1:7" ht="12.75">
      <c r="A9" s="17"/>
      <c r="B9" s="26" t="s">
        <v>52</v>
      </c>
      <c r="C9" s="16">
        <v>665</v>
      </c>
      <c r="D9" s="31">
        <f aca="true" t="shared" si="0" ref="D9:D32">((100-$G$4)/100)*C9</f>
        <v>665</v>
      </c>
      <c r="E9" s="18"/>
      <c r="F9" s="33"/>
      <c r="G9" s="34">
        <f>F9*D9</f>
        <v>0</v>
      </c>
    </row>
    <row r="10" spans="1:7" ht="12.75">
      <c r="A10" s="17"/>
      <c r="B10" s="26" t="s">
        <v>53</v>
      </c>
      <c r="C10" s="16">
        <v>1629</v>
      </c>
      <c r="D10" s="31">
        <f t="shared" si="0"/>
        <v>1629</v>
      </c>
      <c r="E10" s="18"/>
      <c r="F10" s="33"/>
      <c r="G10" s="34">
        <f>F10*D10</f>
        <v>0</v>
      </c>
    </row>
    <row r="11" spans="1:7" ht="12.75">
      <c r="A11" s="17"/>
      <c r="B11" s="26" t="s">
        <v>54</v>
      </c>
      <c r="C11" s="16">
        <v>2926</v>
      </c>
      <c r="D11" s="31">
        <f t="shared" si="0"/>
        <v>2926</v>
      </c>
      <c r="E11" s="18"/>
      <c r="F11" s="33"/>
      <c r="G11" s="34">
        <f>F11*D11</f>
        <v>0</v>
      </c>
    </row>
    <row r="12" spans="1:7" ht="12.75">
      <c r="A12" s="17"/>
      <c r="B12" s="26" t="s">
        <v>55</v>
      </c>
      <c r="C12" s="16">
        <v>1051</v>
      </c>
      <c r="D12" s="31">
        <f t="shared" si="0"/>
        <v>1051</v>
      </c>
      <c r="E12" s="18"/>
      <c r="F12" s="33"/>
      <c r="G12" s="34">
        <f aca="true" t="shared" si="1" ref="G12:G45">F12*D12</f>
        <v>0</v>
      </c>
    </row>
    <row r="13" spans="1:7" ht="12.75">
      <c r="A13" s="17"/>
      <c r="B13" s="26" t="s">
        <v>56</v>
      </c>
      <c r="C13" s="16">
        <v>2694</v>
      </c>
      <c r="D13" s="31">
        <f t="shared" si="0"/>
        <v>2694</v>
      </c>
      <c r="E13" s="18"/>
      <c r="F13" s="33"/>
      <c r="G13" s="34">
        <f t="shared" si="1"/>
        <v>0</v>
      </c>
    </row>
    <row r="14" spans="1:7" ht="12.75">
      <c r="A14" s="17"/>
      <c r="B14" s="26" t="s">
        <v>57</v>
      </c>
      <c r="C14" s="16">
        <v>4120</v>
      </c>
      <c r="D14" s="31">
        <f t="shared" si="0"/>
        <v>4120</v>
      </c>
      <c r="E14" s="18"/>
      <c r="F14" s="33"/>
      <c r="G14" s="34">
        <f t="shared" si="1"/>
        <v>0</v>
      </c>
    </row>
    <row r="15" spans="1:7" ht="12.75">
      <c r="A15" s="17"/>
      <c r="B15" s="26" t="s">
        <v>58</v>
      </c>
      <c r="C15" s="16">
        <v>1652</v>
      </c>
      <c r="D15" s="31">
        <f t="shared" si="0"/>
        <v>1652</v>
      </c>
      <c r="E15" s="18"/>
      <c r="F15" s="33"/>
      <c r="G15" s="34">
        <f t="shared" si="1"/>
        <v>0</v>
      </c>
    </row>
    <row r="16" spans="1:7" ht="12.75">
      <c r="A16" s="17"/>
      <c r="B16" s="26" t="s">
        <v>59</v>
      </c>
      <c r="C16" s="16">
        <v>3634</v>
      </c>
      <c r="D16" s="31">
        <f t="shared" si="0"/>
        <v>3634</v>
      </c>
      <c r="E16" s="18"/>
      <c r="F16" s="33"/>
      <c r="G16" s="34">
        <f t="shared" si="1"/>
        <v>0</v>
      </c>
    </row>
    <row r="17" spans="1:7" ht="12.75">
      <c r="A17" s="17"/>
      <c r="B17" s="26" t="s">
        <v>60</v>
      </c>
      <c r="C17" s="16">
        <v>5901</v>
      </c>
      <c r="D17" s="31">
        <f t="shared" si="0"/>
        <v>5901</v>
      </c>
      <c r="E17" s="18"/>
      <c r="F17" s="33"/>
      <c r="G17" s="34">
        <f t="shared" si="1"/>
        <v>0</v>
      </c>
    </row>
    <row r="18" spans="1:7" ht="12.75">
      <c r="A18" s="17"/>
      <c r="B18" s="26" t="s">
        <v>61</v>
      </c>
      <c r="C18" s="16">
        <v>2408</v>
      </c>
      <c r="D18" s="31">
        <f t="shared" si="0"/>
        <v>2408</v>
      </c>
      <c r="E18" s="18"/>
      <c r="F18" s="46"/>
      <c r="G18" s="34">
        <f t="shared" si="1"/>
        <v>0</v>
      </c>
    </row>
    <row r="19" spans="1:7" ht="12.75">
      <c r="A19" s="17"/>
      <c r="B19" s="26" t="s">
        <v>62</v>
      </c>
      <c r="C19" s="16">
        <v>5901</v>
      </c>
      <c r="D19" s="31">
        <f t="shared" si="0"/>
        <v>5901</v>
      </c>
      <c r="E19" s="18"/>
      <c r="F19" s="46"/>
      <c r="G19" s="34">
        <f t="shared" si="1"/>
        <v>0</v>
      </c>
    </row>
    <row r="20" spans="1:7" ht="12.75">
      <c r="A20" s="19"/>
      <c r="B20" s="26" t="s">
        <v>63</v>
      </c>
      <c r="C20" s="16">
        <v>9411</v>
      </c>
      <c r="D20" s="31">
        <f t="shared" si="0"/>
        <v>9411</v>
      </c>
      <c r="E20" s="18"/>
      <c r="F20" s="46"/>
      <c r="G20" s="34">
        <f t="shared" si="1"/>
        <v>0</v>
      </c>
    </row>
    <row r="21" spans="1:7" ht="12.75">
      <c r="A21" s="17"/>
      <c r="B21" s="26" t="s">
        <v>64</v>
      </c>
      <c r="C21" s="16">
        <v>5139</v>
      </c>
      <c r="D21" s="31">
        <f t="shared" si="0"/>
        <v>5139</v>
      </c>
      <c r="E21" s="18"/>
      <c r="F21" s="46"/>
      <c r="G21" s="34">
        <f t="shared" si="1"/>
        <v>0</v>
      </c>
    </row>
    <row r="22" spans="1:7" ht="12.75">
      <c r="A22" s="17"/>
      <c r="B22" s="26" t="s">
        <v>65</v>
      </c>
      <c r="C22" s="16">
        <v>10213</v>
      </c>
      <c r="D22" s="31">
        <f t="shared" si="0"/>
        <v>10213</v>
      </c>
      <c r="E22" s="18"/>
      <c r="F22" s="46"/>
      <c r="G22" s="34">
        <f t="shared" si="1"/>
        <v>0</v>
      </c>
    </row>
    <row r="23" spans="1:7" ht="12.75">
      <c r="A23" s="17"/>
      <c r="B23" s="26" t="s">
        <v>66</v>
      </c>
      <c r="C23" s="16">
        <v>16043</v>
      </c>
      <c r="D23" s="31">
        <f t="shared" si="0"/>
        <v>16043</v>
      </c>
      <c r="E23" s="18"/>
      <c r="F23" s="46"/>
      <c r="G23" s="34">
        <f t="shared" si="1"/>
        <v>0</v>
      </c>
    </row>
    <row r="24" spans="1:7" ht="12.75">
      <c r="A24" s="17"/>
      <c r="B24" s="29"/>
      <c r="C24" s="27"/>
      <c r="D24" s="32"/>
      <c r="E24" s="28"/>
      <c r="F24" s="46"/>
      <c r="G24" s="34">
        <f t="shared" si="1"/>
        <v>0</v>
      </c>
    </row>
    <row r="25" spans="1:7" ht="12.75">
      <c r="A25" s="17"/>
      <c r="B25" s="26" t="s">
        <v>67</v>
      </c>
      <c r="C25" s="38">
        <v>3395</v>
      </c>
      <c r="D25" s="31">
        <f t="shared" si="0"/>
        <v>3395</v>
      </c>
      <c r="E25" s="18"/>
      <c r="F25" s="46"/>
      <c r="G25" s="34">
        <f t="shared" si="1"/>
        <v>0</v>
      </c>
    </row>
    <row r="26" spans="1:7" ht="12.75">
      <c r="A26" s="17"/>
      <c r="B26" s="26" t="s">
        <v>68</v>
      </c>
      <c r="C26" s="38">
        <v>4991</v>
      </c>
      <c r="D26" s="31">
        <f t="shared" si="0"/>
        <v>4991</v>
      </c>
      <c r="E26" s="18"/>
      <c r="F26" s="46"/>
      <c r="G26" s="34">
        <f t="shared" si="1"/>
        <v>0</v>
      </c>
    </row>
    <row r="27" spans="1:7" ht="12.75">
      <c r="A27" s="17"/>
      <c r="B27" s="26" t="s">
        <v>69</v>
      </c>
      <c r="C27" s="38">
        <v>7328</v>
      </c>
      <c r="D27" s="31">
        <f t="shared" si="0"/>
        <v>7328</v>
      </c>
      <c r="E27" s="18"/>
      <c r="F27" s="46"/>
      <c r="G27" s="34">
        <f t="shared" si="1"/>
        <v>0</v>
      </c>
    </row>
    <row r="28" spans="1:7" ht="12.75">
      <c r="A28" s="17"/>
      <c r="B28" s="26" t="s">
        <v>70</v>
      </c>
      <c r="C28" s="38">
        <v>11941</v>
      </c>
      <c r="D28" s="31">
        <f t="shared" si="0"/>
        <v>11941</v>
      </c>
      <c r="E28" s="18"/>
      <c r="F28" s="46"/>
      <c r="G28" s="34">
        <f t="shared" si="1"/>
        <v>0</v>
      </c>
    </row>
    <row r="29" spans="1:7" ht="12.75">
      <c r="A29" s="17"/>
      <c r="B29" s="26" t="s">
        <v>71</v>
      </c>
      <c r="C29" s="38">
        <v>19746</v>
      </c>
      <c r="D29" s="31">
        <f t="shared" si="0"/>
        <v>19746</v>
      </c>
      <c r="E29" s="18"/>
      <c r="F29" s="46"/>
      <c r="G29" s="34">
        <f t="shared" si="1"/>
        <v>0</v>
      </c>
    </row>
    <row r="30" spans="1:7" ht="12.75">
      <c r="A30" s="17"/>
      <c r="B30" s="26" t="s">
        <v>74</v>
      </c>
      <c r="C30" s="38">
        <v>40974</v>
      </c>
      <c r="D30" s="31">
        <f t="shared" si="0"/>
        <v>40974</v>
      </c>
      <c r="E30" s="18"/>
      <c r="F30" s="46"/>
      <c r="G30" s="34">
        <f t="shared" si="1"/>
        <v>0</v>
      </c>
    </row>
    <row r="31" spans="1:7" ht="12.75">
      <c r="A31" s="17"/>
      <c r="B31" s="26" t="s">
        <v>72</v>
      </c>
      <c r="C31" s="38">
        <v>63568</v>
      </c>
      <c r="D31" s="31">
        <f t="shared" si="0"/>
        <v>63568</v>
      </c>
      <c r="E31" s="18"/>
      <c r="F31" s="46"/>
      <c r="G31" s="34">
        <f t="shared" si="1"/>
        <v>0</v>
      </c>
    </row>
    <row r="32" spans="1:7" ht="12.75">
      <c r="A32" s="17"/>
      <c r="B32" s="26" t="s">
        <v>73</v>
      </c>
      <c r="C32" s="38">
        <v>108738</v>
      </c>
      <c r="D32" s="31">
        <f t="shared" si="0"/>
        <v>108738</v>
      </c>
      <c r="E32" s="18"/>
      <c r="F32" s="46"/>
      <c r="G32" s="34">
        <f t="shared" si="1"/>
        <v>0</v>
      </c>
    </row>
    <row r="33" spans="1:7" ht="12.75">
      <c r="A33" s="44"/>
      <c r="B33" s="40" t="s">
        <v>25</v>
      </c>
      <c r="C33" s="40" t="s">
        <v>26</v>
      </c>
      <c r="D33" s="45" t="s">
        <v>27</v>
      </c>
      <c r="E33" s="41"/>
      <c r="F33" s="47"/>
      <c r="G33" s="37"/>
    </row>
    <row r="34" spans="1:7" ht="12.75">
      <c r="A34" s="17"/>
      <c r="B34" s="26" t="s">
        <v>32</v>
      </c>
      <c r="C34" s="16">
        <v>514</v>
      </c>
      <c r="D34" s="31">
        <f>((100-$G$5)/100)*C34</f>
        <v>514</v>
      </c>
      <c r="E34" s="18"/>
      <c r="F34" s="46"/>
      <c r="G34" s="34">
        <f t="shared" si="1"/>
        <v>0</v>
      </c>
    </row>
    <row r="35" spans="1:7" ht="12.75">
      <c r="A35" s="17"/>
      <c r="B35" s="26" t="s">
        <v>33</v>
      </c>
      <c r="C35" s="16">
        <v>702</v>
      </c>
      <c r="D35" s="31">
        <f>((100-$G$5)/100)*C35</f>
        <v>702</v>
      </c>
      <c r="E35" s="18"/>
      <c r="F35" s="46"/>
      <c r="G35" s="34">
        <f t="shared" si="1"/>
        <v>0</v>
      </c>
    </row>
    <row r="36" spans="1:7" ht="12.75">
      <c r="A36" s="17"/>
      <c r="B36" s="26" t="s">
        <v>34</v>
      </c>
      <c r="C36" s="16">
        <v>1336</v>
      </c>
      <c r="D36" s="31">
        <f>((100-$G$5)/100)*C36</f>
        <v>1336</v>
      </c>
      <c r="E36" s="18"/>
      <c r="F36" s="46"/>
      <c r="G36" s="34">
        <f t="shared" si="1"/>
        <v>0</v>
      </c>
    </row>
    <row r="37" spans="1:7" ht="12.75">
      <c r="A37" s="17"/>
      <c r="B37" s="26" t="s">
        <v>35</v>
      </c>
      <c r="C37" s="16">
        <v>2039</v>
      </c>
      <c r="D37" s="31">
        <f>((100-$G$5)/100)*C37</f>
        <v>2039</v>
      </c>
      <c r="E37" s="18"/>
      <c r="F37" s="46"/>
      <c r="G37" s="34">
        <f t="shared" si="1"/>
        <v>0</v>
      </c>
    </row>
    <row r="38" spans="1:7" ht="12.75">
      <c r="A38" s="17"/>
      <c r="B38" s="26" t="s">
        <v>36</v>
      </c>
      <c r="C38" s="16">
        <v>4773</v>
      </c>
      <c r="D38" s="31">
        <f>((100-$G$5)/100)*C38</f>
        <v>4773</v>
      </c>
      <c r="E38" s="18"/>
      <c r="F38" s="46"/>
      <c r="G38" s="34">
        <f t="shared" si="1"/>
        <v>0</v>
      </c>
    </row>
    <row r="39" spans="1:7" ht="12.75">
      <c r="A39" s="17"/>
      <c r="B39" s="29"/>
      <c r="C39" s="27"/>
      <c r="D39" s="32"/>
      <c r="E39" s="28"/>
      <c r="F39" s="46"/>
      <c r="G39" s="34">
        <f t="shared" si="1"/>
        <v>0</v>
      </c>
    </row>
    <row r="40" spans="1:7" ht="12.75">
      <c r="A40" s="17"/>
      <c r="B40" s="26" t="s">
        <v>37</v>
      </c>
      <c r="C40" s="38">
        <v>483</v>
      </c>
      <c r="D40" s="31">
        <f aca="true" t="shared" si="2" ref="D40:D72">((100-$G$5)/100)*C40</f>
        <v>483</v>
      </c>
      <c r="E40" s="18"/>
      <c r="F40" s="46"/>
      <c r="G40" s="34">
        <f t="shared" si="1"/>
        <v>0</v>
      </c>
    </row>
    <row r="41" spans="1:7" ht="12.75">
      <c r="A41" s="17"/>
      <c r="B41" s="26" t="s">
        <v>38</v>
      </c>
      <c r="C41" s="38">
        <v>467</v>
      </c>
      <c r="D41" s="31">
        <f t="shared" si="2"/>
        <v>467</v>
      </c>
      <c r="E41" s="18"/>
      <c r="F41" s="46"/>
      <c r="G41" s="34">
        <f t="shared" si="1"/>
        <v>0</v>
      </c>
    </row>
    <row r="42" spans="1:7" ht="12.75">
      <c r="A42" s="17"/>
      <c r="B42" s="26" t="s">
        <v>39</v>
      </c>
      <c r="C42" s="38">
        <v>498</v>
      </c>
      <c r="D42" s="31">
        <f t="shared" si="2"/>
        <v>498</v>
      </c>
      <c r="E42" s="18"/>
      <c r="F42" s="46"/>
      <c r="G42" s="34">
        <f t="shared" si="1"/>
        <v>0</v>
      </c>
    </row>
    <row r="43" spans="1:7" ht="12.75">
      <c r="A43" s="17"/>
      <c r="B43" s="26" t="s">
        <v>40</v>
      </c>
      <c r="C43" s="38">
        <v>605</v>
      </c>
      <c r="D43" s="31">
        <f t="shared" si="2"/>
        <v>605</v>
      </c>
      <c r="E43" s="18"/>
      <c r="F43" s="46"/>
      <c r="G43" s="34">
        <f t="shared" si="1"/>
        <v>0</v>
      </c>
    </row>
    <row r="44" spans="1:7" ht="12.75">
      <c r="A44" s="17"/>
      <c r="B44" s="26" t="s">
        <v>41</v>
      </c>
      <c r="C44" s="38">
        <v>864</v>
      </c>
      <c r="D44" s="31">
        <f t="shared" si="2"/>
        <v>864</v>
      </c>
      <c r="E44" s="18"/>
      <c r="F44" s="46"/>
      <c r="G44" s="34">
        <f t="shared" si="1"/>
        <v>0</v>
      </c>
    </row>
    <row r="45" spans="1:7" ht="12.75">
      <c r="A45" s="17"/>
      <c r="B45" s="26" t="s">
        <v>42</v>
      </c>
      <c r="C45" s="38">
        <v>1129</v>
      </c>
      <c r="D45" s="31">
        <f t="shared" si="2"/>
        <v>1129</v>
      </c>
      <c r="E45" s="18"/>
      <c r="F45" s="46"/>
      <c r="G45" s="34">
        <f t="shared" si="1"/>
        <v>0</v>
      </c>
    </row>
    <row r="46" spans="1:7" ht="12.75">
      <c r="A46" s="17"/>
      <c r="B46" s="26" t="s">
        <v>43</v>
      </c>
      <c r="C46" s="38">
        <v>1205</v>
      </c>
      <c r="D46" s="31">
        <f t="shared" si="2"/>
        <v>1205</v>
      </c>
      <c r="E46" s="18"/>
      <c r="F46" s="46"/>
      <c r="G46" s="34">
        <f aca="true" t="shared" si="3" ref="G46:G72">F46*D46</f>
        <v>0</v>
      </c>
    </row>
    <row r="47" spans="1:7" ht="12.75">
      <c r="A47" s="17"/>
      <c r="B47" s="26" t="s">
        <v>44</v>
      </c>
      <c r="C47" s="38">
        <v>1627</v>
      </c>
      <c r="D47" s="31">
        <f t="shared" si="2"/>
        <v>1627</v>
      </c>
      <c r="E47" s="18"/>
      <c r="F47" s="46"/>
      <c r="G47" s="34">
        <f t="shared" si="3"/>
        <v>0</v>
      </c>
    </row>
    <row r="48" spans="1:7" ht="12.75">
      <c r="A48" s="17"/>
      <c r="B48" s="26" t="s">
        <v>45</v>
      </c>
      <c r="C48" s="38">
        <v>2055</v>
      </c>
      <c r="D48" s="31">
        <f t="shared" si="2"/>
        <v>2055</v>
      </c>
      <c r="E48" s="18"/>
      <c r="F48" s="46"/>
      <c r="G48" s="34">
        <f t="shared" si="3"/>
        <v>0</v>
      </c>
    </row>
    <row r="49" spans="1:7" ht="12.75">
      <c r="A49" s="17"/>
      <c r="B49" s="26" t="s">
        <v>46</v>
      </c>
      <c r="C49" s="38">
        <v>2097</v>
      </c>
      <c r="D49" s="31">
        <f t="shared" si="2"/>
        <v>2097</v>
      </c>
      <c r="E49" s="18"/>
      <c r="F49" s="46"/>
      <c r="G49" s="34">
        <f t="shared" si="3"/>
        <v>0</v>
      </c>
    </row>
    <row r="50" spans="1:7" ht="12.75">
      <c r="A50" s="17"/>
      <c r="B50" s="26" t="s">
        <v>0</v>
      </c>
      <c r="C50" s="38">
        <v>3399</v>
      </c>
      <c r="D50" s="31">
        <f t="shared" si="2"/>
        <v>3399</v>
      </c>
      <c r="E50" s="18"/>
      <c r="F50" s="46"/>
      <c r="G50" s="34">
        <f t="shared" si="3"/>
        <v>0</v>
      </c>
    </row>
    <row r="51" spans="1:7" ht="12.75">
      <c r="A51" s="17"/>
      <c r="B51" s="30" t="s">
        <v>1</v>
      </c>
      <c r="C51" s="38">
        <v>2685</v>
      </c>
      <c r="D51" s="31">
        <f t="shared" si="2"/>
        <v>2685</v>
      </c>
      <c r="E51" s="18"/>
      <c r="F51" s="46"/>
      <c r="G51" s="34">
        <f t="shared" si="3"/>
        <v>0</v>
      </c>
    </row>
    <row r="52" spans="1:7" ht="12.75">
      <c r="A52" s="17"/>
      <c r="B52" s="30" t="s">
        <v>2</v>
      </c>
      <c r="C52" s="38">
        <v>3554</v>
      </c>
      <c r="D52" s="31">
        <f t="shared" si="2"/>
        <v>3554</v>
      </c>
      <c r="E52" s="18"/>
      <c r="F52" s="46"/>
      <c r="G52" s="34">
        <f t="shared" si="3"/>
        <v>0</v>
      </c>
    </row>
    <row r="53" spans="1:7" ht="12.75">
      <c r="A53" s="17"/>
      <c r="B53" s="30" t="s">
        <v>3</v>
      </c>
      <c r="C53" s="38">
        <v>4163</v>
      </c>
      <c r="D53" s="31">
        <f t="shared" si="2"/>
        <v>4163</v>
      </c>
      <c r="E53" s="18"/>
      <c r="F53" s="46"/>
      <c r="G53" s="34">
        <f t="shared" si="3"/>
        <v>0</v>
      </c>
    </row>
    <row r="54" spans="1:7" ht="12.75">
      <c r="A54" s="17"/>
      <c r="B54" s="30" t="s">
        <v>4</v>
      </c>
      <c r="C54" s="38">
        <v>6173</v>
      </c>
      <c r="D54" s="31">
        <f t="shared" si="2"/>
        <v>6173</v>
      </c>
      <c r="E54" s="18"/>
      <c r="F54" s="46"/>
      <c r="G54" s="34">
        <f t="shared" si="3"/>
        <v>0</v>
      </c>
    </row>
    <row r="55" spans="1:7" ht="12.75">
      <c r="A55" s="17"/>
      <c r="B55" s="30" t="s">
        <v>5</v>
      </c>
      <c r="C55" s="38">
        <v>4828</v>
      </c>
      <c r="D55" s="31">
        <f t="shared" si="2"/>
        <v>4828</v>
      </c>
      <c r="E55" s="18"/>
      <c r="F55" s="46"/>
      <c r="G55" s="34">
        <f t="shared" si="3"/>
        <v>0</v>
      </c>
    </row>
    <row r="56" spans="1:7" ht="12.75">
      <c r="A56" s="17"/>
      <c r="B56" s="30" t="s">
        <v>6</v>
      </c>
      <c r="C56" s="38">
        <v>6118</v>
      </c>
      <c r="D56" s="31">
        <f t="shared" si="2"/>
        <v>6118</v>
      </c>
      <c r="E56" s="18"/>
      <c r="F56" s="46"/>
      <c r="G56" s="34">
        <f t="shared" si="3"/>
        <v>0</v>
      </c>
    </row>
    <row r="57" spans="1:7" ht="12.75">
      <c r="A57" s="17"/>
      <c r="B57" s="29"/>
      <c r="C57" s="27"/>
      <c r="D57" s="32"/>
      <c r="E57" s="28"/>
      <c r="F57" s="46"/>
      <c r="G57" s="34">
        <f t="shared" si="3"/>
        <v>0</v>
      </c>
    </row>
    <row r="58" spans="1:7" ht="12.75">
      <c r="A58" s="17"/>
      <c r="B58" s="30" t="s">
        <v>7</v>
      </c>
      <c r="C58" s="38">
        <v>1370</v>
      </c>
      <c r="D58" s="31">
        <f t="shared" si="2"/>
        <v>1370</v>
      </c>
      <c r="E58" s="18"/>
      <c r="F58" s="46"/>
      <c r="G58" s="34">
        <f t="shared" si="3"/>
        <v>0</v>
      </c>
    </row>
    <row r="59" spans="1:7" ht="12.75">
      <c r="A59" s="17"/>
      <c r="B59" s="30" t="s">
        <v>8</v>
      </c>
      <c r="C59" s="38">
        <v>2097</v>
      </c>
      <c r="D59" s="31">
        <f t="shared" si="2"/>
        <v>2097</v>
      </c>
      <c r="E59" s="18"/>
      <c r="F59" s="46"/>
      <c r="G59" s="34">
        <f t="shared" si="3"/>
        <v>0</v>
      </c>
    </row>
    <row r="60" spans="1:7" ht="12.75">
      <c r="A60" s="17"/>
      <c r="B60" s="30" t="s">
        <v>9</v>
      </c>
      <c r="C60" s="38">
        <v>2672</v>
      </c>
      <c r="D60" s="31">
        <f t="shared" si="2"/>
        <v>2672</v>
      </c>
      <c r="E60" s="18"/>
      <c r="F60" s="46"/>
      <c r="G60" s="34">
        <f t="shared" si="3"/>
        <v>0</v>
      </c>
    </row>
    <row r="61" spans="1:7" ht="12.75">
      <c r="A61" s="17"/>
      <c r="B61" s="30" t="s">
        <v>10</v>
      </c>
      <c r="C61" s="38">
        <v>2938</v>
      </c>
      <c r="D61" s="31">
        <f t="shared" si="2"/>
        <v>2938</v>
      </c>
      <c r="E61" s="18"/>
      <c r="F61" s="46"/>
      <c r="G61" s="34">
        <f t="shared" si="3"/>
        <v>0</v>
      </c>
    </row>
    <row r="62" spans="1:7" ht="12.75">
      <c r="A62" s="17"/>
      <c r="B62" s="30" t="s">
        <v>11</v>
      </c>
      <c r="C62" s="38">
        <v>3638</v>
      </c>
      <c r="D62" s="31">
        <f t="shared" si="2"/>
        <v>3638</v>
      </c>
      <c r="E62" s="18"/>
      <c r="F62" s="46"/>
      <c r="G62" s="34">
        <f t="shared" si="3"/>
        <v>0</v>
      </c>
    </row>
    <row r="63" spans="1:7" ht="12.75">
      <c r="A63" s="17"/>
      <c r="B63" s="30" t="s">
        <v>12</v>
      </c>
      <c r="C63" s="38">
        <v>5312</v>
      </c>
      <c r="D63" s="31">
        <f t="shared" si="2"/>
        <v>5312</v>
      </c>
      <c r="E63" s="18"/>
      <c r="F63" s="46"/>
      <c r="G63" s="34">
        <f t="shared" si="3"/>
        <v>0</v>
      </c>
    </row>
    <row r="64" spans="1:7" ht="12.75">
      <c r="A64" s="17"/>
      <c r="B64" s="30" t="s">
        <v>13</v>
      </c>
      <c r="C64" s="38">
        <v>4372</v>
      </c>
      <c r="D64" s="31">
        <f t="shared" si="2"/>
        <v>4372</v>
      </c>
      <c r="E64" s="18"/>
      <c r="F64" s="46"/>
      <c r="G64" s="34">
        <f t="shared" si="3"/>
        <v>0</v>
      </c>
    </row>
    <row r="65" spans="1:7" ht="12.75">
      <c r="A65" s="17"/>
      <c r="B65" s="30" t="s">
        <v>14</v>
      </c>
      <c r="C65" s="38">
        <v>5003</v>
      </c>
      <c r="D65" s="31">
        <f t="shared" si="2"/>
        <v>5003</v>
      </c>
      <c r="E65" s="18"/>
      <c r="F65" s="46"/>
      <c r="G65" s="34">
        <f t="shared" si="3"/>
        <v>0</v>
      </c>
    </row>
    <row r="66" spans="1:7" ht="12.75">
      <c r="A66" s="17"/>
      <c r="B66" s="30" t="s">
        <v>15</v>
      </c>
      <c r="C66" s="38">
        <v>6657</v>
      </c>
      <c r="D66" s="31">
        <f t="shared" si="2"/>
        <v>6657</v>
      </c>
      <c r="E66" s="18"/>
      <c r="F66" s="46"/>
      <c r="G66" s="34">
        <f t="shared" si="3"/>
        <v>0</v>
      </c>
    </row>
    <row r="67" spans="1:7" ht="12.75">
      <c r="A67" s="17"/>
      <c r="B67" s="30" t="s">
        <v>16</v>
      </c>
      <c r="C67" s="38">
        <v>11210</v>
      </c>
      <c r="D67" s="31">
        <f t="shared" si="2"/>
        <v>11210</v>
      </c>
      <c r="E67" s="18"/>
      <c r="F67" s="46"/>
      <c r="G67" s="34">
        <f t="shared" si="3"/>
        <v>0</v>
      </c>
    </row>
    <row r="68" spans="1:7" ht="12.75">
      <c r="A68" s="17"/>
      <c r="B68" s="30" t="s">
        <v>17</v>
      </c>
      <c r="C68" s="38">
        <v>7400</v>
      </c>
      <c r="D68" s="31">
        <f t="shared" si="2"/>
        <v>7400</v>
      </c>
      <c r="E68" s="18"/>
      <c r="F68" s="46"/>
      <c r="G68" s="34">
        <f t="shared" si="3"/>
        <v>0</v>
      </c>
    </row>
    <row r="69" spans="1:7" ht="12.75">
      <c r="A69" s="17"/>
      <c r="B69" s="30" t="s">
        <v>18</v>
      </c>
      <c r="C69" s="38">
        <v>8325</v>
      </c>
      <c r="D69" s="31">
        <f t="shared" si="2"/>
        <v>8325</v>
      </c>
      <c r="E69" s="18"/>
      <c r="F69" s="46"/>
      <c r="G69" s="34">
        <f t="shared" si="3"/>
        <v>0</v>
      </c>
    </row>
    <row r="70" spans="1:7" ht="12.75">
      <c r="A70" s="17"/>
      <c r="B70" s="30" t="s">
        <v>19</v>
      </c>
      <c r="C70" s="38">
        <v>9712</v>
      </c>
      <c r="D70" s="31">
        <f t="shared" si="2"/>
        <v>9712</v>
      </c>
      <c r="E70" s="18"/>
      <c r="F70" s="46"/>
      <c r="G70" s="34">
        <f t="shared" si="3"/>
        <v>0</v>
      </c>
    </row>
    <row r="71" spans="1:7" ht="12.75">
      <c r="A71" s="17"/>
      <c r="B71" s="30" t="s">
        <v>20</v>
      </c>
      <c r="C71" s="38">
        <v>18075</v>
      </c>
      <c r="D71" s="31">
        <f t="shared" si="2"/>
        <v>18075</v>
      </c>
      <c r="E71" s="18"/>
      <c r="F71" s="46"/>
      <c r="G71" s="34">
        <f t="shared" si="3"/>
        <v>0</v>
      </c>
    </row>
    <row r="72" spans="1:7" ht="12.75">
      <c r="A72" s="20"/>
      <c r="B72" s="30" t="s">
        <v>21</v>
      </c>
      <c r="C72" s="48">
        <v>22979</v>
      </c>
      <c r="D72" s="31">
        <f t="shared" si="2"/>
        <v>22979</v>
      </c>
      <c r="E72" s="18"/>
      <c r="F72" s="46"/>
      <c r="G72" s="34">
        <f t="shared" si="3"/>
        <v>0</v>
      </c>
    </row>
  </sheetData>
  <sheetProtection selectLockedCells="1" selectUnlockedCells="1"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2023-07-24T13:51:54Z</cp:lastPrinted>
  <dcterms:created xsi:type="dcterms:W3CDTF">2018-04-19T13:04:56Z</dcterms:created>
  <dcterms:modified xsi:type="dcterms:W3CDTF">2023-07-24T13:55:50Z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