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45" yWindow="315" windowWidth="12555" windowHeight="15480" activeTab="0"/>
  </bookViews>
  <sheets>
    <sheet name="šachty TEGRA 425 " sheetId="1" r:id="rId1"/>
  </sheets>
  <definedNames>
    <definedName name="_xlnm.Print_Area" localSheetId="0">'šachty TEGRA 425 '!$A$1:$G$56</definedName>
  </definedNames>
  <calcPr fullCalcOnLoad="1"/>
</workbook>
</file>

<file path=xl/sharedStrings.xml><?xml version="1.0" encoding="utf-8"?>
<sst xmlns="http://schemas.openxmlformats.org/spreadsheetml/2006/main" count="51" uniqueCount="51">
  <si>
    <t>TEGRA 425 - DNO KG 200 ÚHEL 90°    (vč.těsnění)</t>
  </si>
  <si>
    <t>TEGRA 425 - DNO KG 200 TYP T         (vč.těsnění)</t>
  </si>
  <si>
    <t>TEGRA 425 - DNO KG 200 TYP X         (vč.těsnění)</t>
  </si>
  <si>
    <t>TEGRA 425 - DNO KG 250 PŘÍMÉ         (vč.těsnění)</t>
  </si>
  <si>
    <t>TELESKOP.  ROURA 425/750 (vč.těsnění)</t>
  </si>
  <si>
    <t>BETONOVÝ KONUS 425</t>
  </si>
  <si>
    <t>ŠACHT.ROURA BEZ HRDLA 425/6000</t>
  </si>
  <si>
    <t>ŠACHT.ROURA S HRDLEM 425/6000</t>
  </si>
  <si>
    <t>POKLOP PACHOTĚSNÝ S MADLEM 425 (vč.těsnění)</t>
  </si>
  <si>
    <t>POKLOP BETONOVÝ 425/3T</t>
  </si>
  <si>
    <t>POKLOP BETONOVÝ 425/7T</t>
  </si>
  <si>
    <t>TEGRA 425 - DNO KG 160 TYP T         (vč.těsnění)</t>
  </si>
  <si>
    <t>TEGRA 425 - DNO KG 160 TYP X         (vč.těsnění)</t>
  </si>
  <si>
    <t>TEGRA 425 - DNO KG 200 PŘÍMÉ         (vč.těsnění)</t>
  </si>
  <si>
    <t>TEGRA 425 - DNO KG 200 ÚHEL 30°    (vč.těsnění)</t>
  </si>
  <si>
    <t>ŠACHT.ROURA BEZ HRDLA 425/1500</t>
  </si>
  <si>
    <t>ŠACHT.ROURA BEZ HRDLA 425/2000</t>
  </si>
  <si>
    <t>ŠACHT.ROURA BEZ HRDLA 425/3000</t>
  </si>
  <si>
    <t>ŠACHT.ROURA S HRDLEM 425/3000</t>
  </si>
  <si>
    <t>TELESKOP.  ROURA 425/375 (vč.těsnění)</t>
  </si>
  <si>
    <t>TĚSNĚNÍ ŠACHT.ROURY 425 odolné rop. Látkám *</t>
  </si>
  <si>
    <t>SILNIČ.VPUSŤ SE SIFONEM 425/150 (vč. dna) *</t>
  </si>
  <si>
    <t>SILNIČ.VPUSŤ BEZ SIFONU 425/150 (vč. dna) *</t>
  </si>
  <si>
    <t xml:space="preserve">POKLOP BETONOVÝ 425/3T RÁM ČTVEREC </t>
  </si>
  <si>
    <t>TĚSNĚNÍ ŠACHTOVÉ ROURY 425, do teleskopu, ke spojce š.roury</t>
  </si>
  <si>
    <r>
      <t>SPOJKA ŠACHT.ROURY 425</t>
    </r>
    <r>
      <rPr>
        <sz val="8"/>
        <rFont val="Arial CE"/>
        <family val="0"/>
      </rPr>
      <t xml:space="preserve"> (bez těsnění)</t>
    </r>
  </si>
  <si>
    <r>
      <t>POKLOP PP 425/</t>
    </r>
    <r>
      <rPr>
        <sz val="8"/>
        <rFont val="Arial CE"/>
        <family val="0"/>
      </rPr>
      <t>A15</t>
    </r>
    <r>
      <rPr>
        <sz val="8"/>
        <rFont val="Arial CE"/>
        <family val="2"/>
      </rPr>
      <t xml:space="preserve"> DO ŠACHTOVÉ ROURY</t>
    </r>
  </si>
  <si>
    <r>
      <t>POKLOP LITINOVÝ 425/</t>
    </r>
    <r>
      <rPr>
        <sz val="8"/>
        <rFont val="Arial CE"/>
        <family val="0"/>
      </rPr>
      <t>A15</t>
    </r>
    <r>
      <rPr>
        <sz val="8"/>
        <rFont val="Arial CE"/>
        <family val="2"/>
      </rPr>
      <t xml:space="preserve"> DO ŠACHTOVÉ ROURY</t>
    </r>
  </si>
  <si>
    <r>
      <t>POKLOP LITINOVÝ 425/</t>
    </r>
    <r>
      <rPr>
        <sz val="8"/>
        <rFont val="Arial CE"/>
        <family val="0"/>
      </rPr>
      <t>B125</t>
    </r>
    <r>
      <rPr>
        <sz val="8"/>
        <rFont val="Arial CE"/>
        <family val="2"/>
      </rPr>
      <t xml:space="preserve">  DO TELESKOPU</t>
    </r>
  </si>
  <si>
    <r>
      <t>POKLOP LITINOVÝ 425/</t>
    </r>
    <r>
      <rPr>
        <sz val="8"/>
        <rFont val="Arial CE"/>
        <family val="0"/>
      </rPr>
      <t>D400</t>
    </r>
    <r>
      <rPr>
        <sz val="8"/>
        <rFont val="Arial CE"/>
        <family val="2"/>
      </rPr>
      <t xml:space="preserve"> DO TELESKOPU</t>
    </r>
  </si>
  <si>
    <r>
      <t>LITINOVÁ DEŠŤ. MŘÍŽ 425/</t>
    </r>
    <r>
      <rPr>
        <sz val="8"/>
        <rFont val="Arial CE"/>
        <family val="0"/>
      </rPr>
      <t>D400</t>
    </r>
    <r>
      <rPr>
        <sz val="8"/>
        <rFont val="Arial CE"/>
        <family val="2"/>
      </rPr>
      <t xml:space="preserve"> DO TELESKOPU ČTVEREC </t>
    </r>
  </si>
  <si>
    <r>
      <t>LITINOVÁ DEŠŤ. MŘÍŽ 425/</t>
    </r>
    <r>
      <rPr>
        <sz val="8"/>
        <rFont val="Arial CE"/>
        <family val="0"/>
      </rPr>
      <t>B125</t>
    </r>
    <r>
      <rPr>
        <sz val="8"/>
        <rFont val="Arial CE"/>
        <family val="2"/>
      </rPr>
      <t xml:space="preserve"> DO TELESKOPU KRUHOVÁ </t>
    </r>
  </si>
  <si>
    <t>výkyvná hrdla</t>
  </si>
  <si>
    <t>TEGRA 425 - DNO KG 315 PŘÍMÉ         (vč.těsnění)</t>
  </si>
  <si>
    <t>TEGRA 425 - DNO KG 200 ÚHEL 60°    (vč.těsnění)</t>
  </si>
  <si>
    <t>KALOVÝ KOŠ OCEL PRO SILNIČNÍ VPUSŤ 425 TYP B *</t>
  </si>
  <si>
    <t>DNO SILNIČNÍ  VPUSTI 425 (vč.těsnění)</t>
  </si>
  <si>
    <t>ceny bez DPH</t>
  </si>
  <si>
    <t>www.uniza.cz</t>
  </si>
  <si>
    <t>RABAT %</t>
  </si>
  <si>
    <t>název zboží</t>
  </si>
  <si>
    <t>ceník kč/ks</t>
  </si>
  <si>
    <t>cena po rabatu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</si>
  <si>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</si>
  <si>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skup. 306</t>
  </si>
  <si>
    <t>suma</t>
  </si>
  <si>
    <t>ks</t>
  </si>
  <si>
    <t>po slevě</t>
  </si>
  <si>
    <t>tel: 482 739 525, mob: 734 251 900, email: uniza@uniza.cz</t>
  </si>
  <si>
    <t>ceník 04/2023</t>
  </si>
  <si>
    <t xml:space="preserve">PLASTOVÉ REVIZNÍ ŠACHTY TEGRA  425  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</si>
</sst>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_-* #,##0.00\ _K_č_-;\-* #,##0.00\ _K_č_-;_-* \-??\ _K_č_-;_-@_-"/>
    <numFmt numFmtId="197" formatCode="###,000"/>
  </numFmts>
  <fonts count="56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Webdings"/>
      <family val="1"/>
    </font>
    <font>
      <b/>
      <sz val="8"/>
      <name val="Arial CE"/>
      <family val="0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 CE"/>
      <family val="0"/>
    </font>
    <font>
      <u val="single"/>
      <sz val="11"/>
      <color indexed="12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8"/>
      <color indexed="52"/>
      <name val="Verdana"/>
      <family val="2"/>
    </font>
    <font>
      <b/>
      <sz val="8"/>
      <color indexed="10"/>
      <name val="Verdana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7"/>
      <name val="Arial CE"/>
      <family val="2"/>
    </font>
    <font>
      <b/>
      <sz val="7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196" fontId="0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33" fillId="0" borderId="0">
      <alignment/>
      <protection/>
    </xf>
    <xf numFmtId="38" fontId="0" fillId="0" borderId="0" applyFont="0" applyBorder="0" applyAlignment="0" applyProtection="0"/>
    <xf numFmtId="0" fontId="34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6" applyNumberFormat="0" applyFon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5" fillId="0" borderId="0" applyNumberFormat="0" applyAlignment="0">
      <protection/>
    </xf>
    <xf numFmtId="0" fontId="0" fillId="18" borderId="7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7" fillId="0" borderId="8" applyNumberFormat="0" applyFill="0" applyAlignment="0" applyProtection="0"/>
    <xf numFmtId="0" fontId="39" fillId="0" borderId="9" applyNumberFormat="0" applyFont="0" applyFill="0" applyAlignment="0" applyProtection="0"/>
    <xf numFmtId="197" fontId="40" fillId="0" borderId="10" applyNumberFormat="0" applyProtection="0">
      <alignment horizontal="right" vertical="center"/>
    </xf>
    <xf numFmtId="197" fontId="41" fillId="0" borderId="11" applyNumberFormat="0" applyProtection="0">
      <alignment horizontal="right" vertical="center"/>
    </xf>
    <xf numFmtId="0" fontId="41" fillId="19" borderId="9" applyNumberFormat="0" applyAlignment="0" applyProtection="0"/>
    <xf numFmtId="0" fontId="42" fillId="20" borderId="11" applyNumberFormat="0" applyAlignment="0">
      <protection locked="0"/>
    </xf>
    <xf numFmtId="0" fontId="42" fillId="20" borderId="11" applyNumberFormat="0" applyAlignment="0">
      <protection locked="0"/>
    </xf>
    <xf numFmtId="0" fontId="43" fillId="0" borderId="12" applyNumberFormat="0" applyFill="0" applyBorder="0" applyAlignment="0" applyProtection="0"/>
    <xf numFmtId="0" fontId="43" fillId="20" borderId="11" applyNumberFormat="0" applyAlignment="0">
      <protection locked="0"/>
    </xf>
    <xf numFmtId="0" fontId="43" fillId="20" borderId="11" applyNumberFormat="0" applyAlignment="0">
      <protection locked="0"/>
    </xf>
    <xf numFmtId="197" fontId="44" fillId="20" borderId="10" applyNumberFormat="0" applyBorder="0">
      <alignment horizontal="right" vertical="center"/>
      <protection locked="0"/>
    </xf>
    <xf numFmtId="197" fontId="45" fillId="20" borderId="11" applyNumberFormat="0" applyBorder="0">
      <alignment horizontal="right" vertical="center"/>
      <protection locked="0"/>
    </xf>
    <xf numFmtId="0" fontId="43" fillId="20" borderId="11" applyNumberFormat="0" applyAlignment="0" applyProtection="0"/>
    <xf numFmtId="197" fontId="45" fillId="20" borderId="11" applyNumberFormat="0" applyProtection="0">
      <alignment horizontal="right" vertical="center"/>
    </xf>
    <xf numFmtId="0" fontId="46" fillId="0" borderId="12" applyNumberFormat="0" applyBorder="0" applyAlignment="0" applyProtection="0"/>
    <xf numFmtId="0" fontId="39" fillId="0" borderId="13" applyNumberFormat="0" applyFont="0" applyFill="0" applyAlignment="0" applyProtection="0"/>
    <xf numFmtId="197" fontId="47" fillId="21" borderId="14" applyNumberFormat="0" applyBorder="0" applyAlignment="0" applyProtection="0"/>
    <xf numFmtId="197" fontId="48" fillId="22" borderId="14" applyNumberFormat="0" applyBorder="0" applyAlignment="0" applyProtection="0"/>
    <xf numFmtId="197" fontId="48" fillId="23" borderId="14" applyNumberFormat="0" applyBorder="0" applyAlignment="0" applyProtection="0"/>
    <xf numFmtId="197" fontId="49" fillId="21" borderId="14" applyNumberFormat="0" applyBorder="0" applyAlignment="0" applyProtection="0"/>
    <xf numFmtId="197" fontId="49" fillId="22" borderId="14" applyNumberFormat="0" applyBorder="0" applyAlignment="0" applyProtection="0"/>
    <xf numFmtId="197" fontId="49" fillId="24" borderId="14" applyNumberFormat="0" applyBorder="0" applyAlignment="0" applyProtection="0"/>
    <xf numFmtId="197" fontId="50" fillId="25" borderId="14" applyNumberFormat="0" applyBorder="0" applyAlignment="0" applyProtection="0"/>
    <xf numFmtId="197" fontId="50" fillId="26" borderId="14" applyNumberFormat="0" applyBorder="0" applyAlignment="0" applyProtection="0"/>
    <xf numFmtId="197" fontId="50" fillId="26" borderId="14" applyNumberFormat="0" applyBorder="0" applyAlignment="0" applyProtection="0"/>
    <xf numFmtId="197" fontId="40" fillId="0" borderId="10" applyNumberFormat="0" applyFill="0" applyBorder="0" applyAlignment="0" applyProtection="0"/>
    <xf numFmtId="197" fontId="40" fillId="27" borderId="9" applyNumberFormat="0" applyAlignment="0" applyProtection="0"/>
    <xf numFmtId="0" fontId="42" fillId="28" borderId="9" applyNumberFormat="0" applyAlignment="0" applyProtection="0"/>
    <xf numFmtId="0" fontId="42" fillId="28" borderId="9" applyNumberFormat="0" applyAlignment="0" applyProtection="0"/>
    <xf numFmtId="0" fontId="42" fillId="19" borderId="9" applyNumberFormat="0" applyAlignment="0" applyProtection="0"/>
    <xf numFmtId="0" fontId="42" fillId="20" borderId="9" applyNumberFormat="0" applyAlignment="0" applyProtection="0"/>
    <xf numFmtId="0" fontId="42" fillId="20" borderId="11" applyNumberFormat="0" applyAlignment="0" applyProtection="0"/>
    <xf numFmtId="197" fontId="40" fillId="20" borderId="10" applyNumberFormat="0" applyBorder="0">
      <alignment horizontal="right" vertical="center"/>
      <protection locked="0"/>
    </xf>
    <xf numFmtId="197" fontId="41" fillId="20" borderId="11" applyNumberFormat="0" applyBorder="0">
      <alignment horizontal="right" vertical="center"/>
      <protection locked="0"/>
    </xf>
    <xf numFmtId="197" fontId="40" fillId="27" borderId="9" applyNumberFormat="0" applyAlignment="0" applyProtection="0"/>
    <xf numFmtId="0" fontId="41" fillId="19" borderId="11" applyNumberFormat="0" applyAlignment="0" applyProtection="0"/>
    <xf numFmtId="197" fontId="40" fillId="0" borderId="10" applyNumberFormat="0" applyFill="0" applyBorder="0" applyAlignment="0" applyProtection="0"/>
    <xf numFmtId="0" fontId="42" fillId="20" borderId="11" applyNumberFormat="0" applyAlignment="0" applyProtection="0"/>
    <xf numFmtId="197" fontId="41" fillId="20" borderId="11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4" fillId="7" borderId="11" applyNumberFormat="0" applyAlignment="0" applyProtection="0"/>
    <xf numFmtId="0" fontId="26" fillId="29" borderId="11" applyNumberFormat="0" applyAlignment="0" applyProtection="0"/>
    <xf numFmtId="0" fontId="25" fillId="29" borderId="15" applyNumberFormat="0" applyAlignment="0" applyProtection="0"/>
    <xf numFmtId="0" fontId="30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9" fillId="34" borderId="0" xfId="37" applyFont="1" applyFill="1" applyAlignment="1" applyProtection="1">
      <alignment/>
      <protection/>
    </xf>
    <xf numFmtId="0" fontId="8" fillId="0" borderId="0" xfId="0" applyFont="1" applyFill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7" xfId="0" applyBorder="1" applyAlignment="1">
      <alignment/>
    </xf>
    <xf numFmtId="0" fontId="10" fillId="35" borderId="18" xfId="0" applyFont="1" applyFill="1" applyBorder="1" applyAlignment="1">
      <alignment horizontal="left"/>
    </xf>
    <xf numFmtId="0" fontId="11" fillId="35" borderId="19" xfId="0" applyFont="1" applyFill="1" applyBorder="1" applyAlignment="1">
      <alignment/>
    </xf>
    <xf numFmtId="180" fontId="11" fillId="35" borderId="19" xfId="0" applyNumberFormat="1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0" fillId="0" borderId="6" xfId="0" applyBorder="1" applyAlignment="1">
      <alignment/>
    </xf>
    <xf numFmtId="2" fontId="13" fillId="0" borderId="6" xfId="0" applyNumberFormat="1" applyFont="1" applyBorder="1" applyAlignment="1">
      <alignment/>
    </xf>
    <xf numFmtId="0" fontId="5" fillId="8" borderId="6" xfId="0" applyNumberFormat="1" applyFont="1" applyFill="1" applyBorder="1" applyAlignment="1">
      <alignment/>
    </xf>
    <xf numFmtId="3" fontId="13" fillId="8" borderId="6" xfId="0" applyNumberFormat="1" applyFont="1" applyFill="1" applyBorder="1" applyAlignment="1">
      <alignment/>
    </xf>
    <xf numFmtId="2" fontId="13" fillId="8" borderId="6" xfId="0" applyNumberFormat="1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13" fillId="8" borderId="6" xfId="0" applyFont="1" applyFill="1" applyBorder="1" applyAlignment="1">
      <alignment/>
    </xf>
    <xf numFmtId="0" fontId="0" fillId="0" borderId="20" xfId="0" applyBorder="1" applyAlignment="1">
      <alignment/>
    </xf>
    <xf numFmtId="0" fontId="10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/>
    </xf>
    <xf numFmtId="180" fontId="11" fillId="0" borderId="19" xfId="0" applyNumberFormat="1" applyFont="1" applyFill="1" applyBorder="1" applyAlignment="1">
      <alignment/>
    </xf>
    <xf numFmtId="181" fontId="6" fillId="4" borderId="6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12" fillId="0" borderId="16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180" fontId="11" fillId="0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right"/>
    </xf>
    <xf numFmtId="0" fontId="16" fillId="4" borderId="21" xfId="0" applyNumberFormat="1" applyFont="1" applyFill="1" applyBorder="1" applyAlignment="1">
      <alignment horizontal="right"/>
    </xf>
    <xf numFmtId="181" fontId="15" fillId="4" borderId="22" xfId="0" applyNumberFormat="1" applyFont="1" applyFill="1" applyBorder="1" applyAlignment="1">
      <alignment horizontal="right"/>
    </xf>
    <xf numFmtId="0" fontId="13" fillId="0" borderId="6" xfId="356" applyFont="1" applyBorder="1">
      <alignment/>
      <protection/>
    </xf>
    <xf numFmtId="3" fontId="13" fillId="0" borderId="6" xfId="356" applyNumberFormat="1" applyFont="1" applyBorder="1">
      <alignment/>
      <protection/>
    </xf>
    <xf numFmtId="0" fontId="5" fillId="0" borderId="6" xfId="356" applyFont="1" applyBorder="1">
      <alignment/>
      <protection/>
    </xf>
    <xf numFmtId="3" fontId="13" fillId="0" borderId="6" xfId="356" applyNumberFormat="1" applyFont="1" applyBorder="1">
      <alignment/>
      <protection/>
    </xf>
    <xf numFmtId="1" fontId="53" fillId="4" borderId="6" xfId="0" applyNumberFormat="1" applyFont="1" applyFill="1" applyBorder="1" applyAlignment="1">
      <alignment horizontal="center"/>
    </xf>
    <xf numFmtId="0" fontId="54" fillId="8" borderId="23" xfId="0" applyFont="1" applyFill="1" applyBorder="1" applyAlignment="1">
      <alignment/>
    </xf>
    <xf numFmtId="0" fontId="54" fillId="8" borderId="6" xfId="0" applyFont="1" applyFill="1" applyBorder="1" applyAlignment="1">
      <alignment horizontal="center"/>
    </xf>
    <xf numFmtId="0" fontId="54" fillId="8" borderId="6" xfId="0" applyFont="1" applyFill="1" applyBorder="1" applyAlignment="1">
      <alignment/>
    </xf>
    <xf numFmtId="0" fontId="54" fillId="10" borderId="6" xfId="0" applyNumberFormat="1" applyFont="1" applyFill="1" applyBorder="1" applyAlignment="1">
      <alignment horizontal="center"/>
    </xf>
    <xf numFmtId="0" fontId="54" fillId="10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5" fillId="0" borderId="24" xfId="0" applyFont="1" applyFill="1" applyBorder="1" applyAlignment="1">
      <alignment horizontal="left"/>
    </xf>
  </cellXfs>
  <cellStyles count="443">
    <cellStyle name="Normal" xfId="0"/>
    <cellStyle name="ColLevel_0" xfId="2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Hyperlink" xfId="37"/>
    <cellStyle name="Hypertextový odkaz 2" xfId="38"/>
    <cellStyle name="Chybně" xfId="39"/>
    <cellStyle name="Kontrolní buňka" xfId="40"/>
    <cellStyle name="Měna 10" xfId="41"/>
    <cellStyle name="Měna 11" xfId="42"/>
    <cellStyle name="Měna 12" xfId="43"/>
    <cellStyle name="Měna 13" xfId="44"/>
    <cellStyle name="Měna 14" xfId="45"/>
    <cellStyle name="Měna 15" xfId="46"/>
    <cellStyle name="Měna 16" xfId="47"/>
    <cellStyle name="Měna 2" xfId="48"/>
    <cellStyle name="Měna 2 10" xfId="49"/>
    <cellStyle name="Měna 2 2" xfId="50"/>
    <cellStyle name="Měna 2 2 2" xfId="51"/>
    <cellStyle name="Měna 2 2 2 2" xfId="52"/>
    <cellStyle name="Měna 2 2 2 2 2" xfId="53"/>
    <cellStyle name="Měna 2 2 2 2 3" xfId="54"/>
    <cellStyle name="Měna 2 2 2 2 4" xfId="55"/>
    <cellStyle name="Měna 2 2 2 2 5" xfId="56"/>
    <cellStyle name="Měna 2 2 2 3" xfId="57"/>
    <cellStyle name="Měna 2 2 2 4" xfId="58"/>
    <cellStyle name="Měna 2 2 2 5" xfId="59"/>
    <cellStyle name="Měna 2 2 2 6" xfId="60"/>
    <cellStyle name="Měna 2 2 2 7" xfId="61"/>
    <cellStyle name="Měna 2 2 3" xfId="62"/>
    <cellStyle name="Měna 2 2 3 2" xfId="63"/>
    <cellStyle name="Měna 2 2 3 3" xfId="64"/>
    <cellStyle name="Měna 2 2 3 4" xfId="65"/>
    <cellStyle name="Měna 2 2 3 5" xfId="66"/>
    <cellStyle name="Měna 2 2 3 6" xfId="67"/>
    <cellStyle name="Měna 2 2 4" xfId="68"/>
    <cellStyle name="Měna 2 2 4 2" xfId="69"/>
    <cellStyle name="Měna 2 2 4 3" xfId="70"/>
    <cellStyle name="Měna 2 2 5" xfId="71"/>
    <cellStyle name="Měna 2 2 6" xfId="72"/>
    <cellStyle name="Měna 2 2 7" xfId="73"/>
    <cellStyle name="Měna 2 2 8" xfId="74"/>
    <cellStyle name="Měna 2 3" xfId="75"/>
    <cellStyle name="Měna 2 3 2" xfId="76"/>
    <cellStyle name="Měna 2 3 2 2" xfId="77"/>
    <cellStyle name="Měna 2 3 2 3" xfId="78"/>
    <cellStyle name="Měna 2 3 2 4" xfId="79"/>
    <cellStyle name="Měna 2 3 2 5" xfId="80"/>
    <cellStyle name="Měna 2 3 3" xfId="81"/>
    <cellStyle name="Měna 2 3 4" xfId="82"/>
    <cellStyle name="Měna 2 3 5" xfId="83"/>
    <cellStyle name="Měna 2 3 6" xfId="84"/>
    <cellStyle name="Měna 2 3 7" xfId="85"/>
    <cellStyle name="Měna 2 4" xfId="86"/>
    <cellStyle name="Měna 2 4 2" xfId="87"/>
    <cellStyle name="Měna 2 4 3" xfId="88"/>
    <cellStyle name="Měna 2 4 4" xfId="89"/>
    <cellStyle name="Měna 2 4 5" xfId="90"/>
    <cellStyle name="Měna 2 4 6" xfId="91"/>
    <cellStyle name="Měna 2 5" xfId="92"/>
    <cellStyle name="Měna 2 5 2" xfId="93"/>
    <cellStyle name="Měna 2 5 3" xfId="94"/>
    <cellStyle name="Měna 2 6" xfId="95"/>
    <cellStyle name="Měna 2 7" xfId="96"/>
    <cellStyle name="Měna 2 8" xfId="97"/>
    <cellStyle name="Měna 2 9" xfId="98"/>
    <cellStyle name="Měna 3" xfId="99"/>
    <cellStyle name="Měna 3 2" xfId="100"/>
    <cellStyle name="Měna 3 2 2" xfId="101"/>
    <cellStyle name="Měna 3 2 2 2" xfId="102"/>
    <cellStyle name="Měna 3 2 2 3" xfId="103"/>
    <cellStyle name="Měna 3 2 2 4" xfId="104"/>
    <cellStyle name="Měna 3 2 2 5" xfId="105"/>
    <cellStyle name="Měna 3 2 2 6" xfId="106"/>
    <cellStyle name="Měna 3 2 3" xfId="107"/>
    <cellStyle name="Měna 3 2 4" xfId="108"/>
    <cellStyle name="Měna 3 2 5" xfId="109"/>
    <cellStyle name="Měna 3 2 6" xfId="110"/>
    <cellStyle name="Měna 3 2 7" xfId="111"/>
    <cellStyle name="Měna 3 3" xfId="112"/>
    <cellStyle name="Měna 3 3 2" xfId="113"/>
    <cellStyle name="Měna 3 3 3" xfId="114"/>
    <cellStyle name="Měna 3 3 4" xfId="115"/>
    <cellStyle name="Měna 3 3 5" xfId="116"/>
    <cellStyle name="Měna 3 3 6" xfId="117"/>
    <cellStyle name="Měna 3 4" xfId="118"/>
    <cellStyle name="Měna 3 4 2" xfId="119"/>
    <cellStyle name="Měna 3 4 3" xfId="120"/>
    <cellStyle name="Měna 3 5" xfId="121"/>
    <cellStyle name="Měna 3 6" xfId="122"/>
    <cellStyle name="Měna 3 7" xfId="123"/>
    <cellStyle name="Měna 3 8" xfId="124"/>
    <cellStyle name="Měna 4" xfId="125"/>
    <cellStyle name="Měna 4 2" xfId="126"/>
    <cellStyle name="Měna 4 2 2" xfId="127"/>
    <cellStyle name="Měna 4 2 3" xfId="128"/>
    <cellStyle name="Měna 4 2 4" xfId="129"/>
    <cellStyle name="Měna 4 2 5" xfId="130"/>
    <cellStyle name="Měna 4 2 6" xfId="131"/>
    <cellStyle name="Měna 4 3" xfId="132"/>
    <cellStyle name="Měna 4 4" xfId="133"/>
    <cellStyle name="Měna 4 5" xfId="134"/>
    <cellStyle name="Měna 4 6" xfId="135"/>
    <cellStyle name="Měna 4 7" xfId="136"/>
    <cellStyle name="Měna 5" xfId="137"/>
    <cellStyle name="Měna 5 2" xfId="138"/>
    <cellStyle name="Měna 5 3" xfId="139"/>
    <cellStyle name="Měna 5 4" xfId="140"/>
    <cellStyle name="Měna 5 5" xfId="141"/>
    <cellStyle name="Měna 5 6" xfId="142"/>
    <cellStyle name="Měna 6" xfId="143"/>
    <cellStyle name="Měna 6 2" xfId="144"/>
    <cellStyle name="Měna 6 3" xfId="145"/>
    <cellStyle name="Měna 6 4" xfId="146"/>
    <cellStyle name="Měna 6 5" xfId="147"/>
    <cellStyle name="Měna 6 6" xfId="148"/>
    <cellStyle name="Měna 7" xfId="149"/>
    <cellStyle name="Měna 7 2" xfId="150"/>
    <cellStyle name="Měna 7 3" xfId="151"/>
    <cellStyle name="Měna 8" xfId="152"/>
    <cellStyle name="Měna 9" xfId="153"/>
    <cellStyle name="Currency" xfId="154"/>
    <cellStyle name="Currency [0]" xfId="155"/>
    <cellStyle name="Nadpis 1" xfId="156"/>
    <cellStyle name="Nadpis 2" xfId="157"/>
    <cellStyle name="Nadpis 3" xfId="158"/>
    <cellStyle name="Nadpis 4" xfId="159"/>
    <cellStyle name="Název" xfId="160"/>
    <cellStyle name="Neutrální" xfId="161"/>
    <cellStyle name="Normal 2" xfId="162"/>
    <cellStyle name="Normal_Sheet1" xfId="163"/>
    <cellStyle name="Normální 10" xfId="164"/>
    <cellStyle name="Normální 10 2" xfId="165"/>
    <cellStyle name="Normální 10 3" xfId="166"/>
    <cellStyle name="Normální 10 4" xfId="167"/>
    <cellStyle name="Normální 10_QUANTUM PVC Sn12-plnostěnné" xfId="168"/>
    <cellStyle name="Normální 11" xfId="169"/>
    <cellStyle name="Normální 11 2" xfId="170"/>
    <cellStyle name="Normální 11 3" xfId="171"/>
    <cellStyle name="Normální 12" xfId="172"/>
    <cellStyle name="Normální 13" xfId="173"/>
    <cellStyle name="Normální 14" xfId="174"/>
    <cellStyle name="Normální 15" xfId="175"/>
    <cellStyle name="Normální 15 2" xfId="176"/>
    <cellStyle name="Normální 15 3" xfId="177"/>
    <cellStyle name="Normální 16" xfId="178"/>
    <cellStyle name="Normální 17" xfId="179"/>
    <cellStyle name="Normální 18" xfId="180"/>
    <cellStyle name="Normální 19" xfId="181"/>
    <cellStyle name="normální 2" xfId="182"/>
    <cellStyle name="Normální 2 10" xfId="183"/>
    <cellStyle name="Normální 2 10 2" xfId="184"/>
    <cellStyle name="Normální 2 10 3" xfId="185"/>
    <cellStyle name="Normální 2 11" xfId="186"/>
    <cellStyle name="Normální 2 12" xfId="187"/>
    <cellStyle name="Normální 2 13" xfId="188"/>
    <cellStyle name="Normální 2 2" xfId="189"/>
    <cellStyle name="Normální 2 2 2" xfId="190"/>
    <cellStyle name="Normální 2 2 2 2" xfId="191"/>
    <cellStyle name="Normální 2 2 2 2 2" xfId="192"/>
    <cellStyle name="Normální 2 2 2_QUANTUM PVC Sn12-plnostěnné" xfId="193"/>
    <cellStyle name="Normální 2 2 3" xfId="194"/>
    <cellStyle name="Normální 2 2_QUANTUM PVC Sn12-plnostěnné" xfId="195"/>
    <cellStyle name="Normální 2 3" xfId="196"/>
    <cellStyle name="Normální 2 3 2" xfId="197"/>
    <cellStyle name="Normální 2 3 2 2" xfId="198"/>
    <cellStyle name="Normální 2 3 3" xfId="199"/>
    <cellStyle name="Normální 2 3 4" xfId="200"/>
    <cellStyle name="Normální 2 3 5" xfId="201"/>
    <cellStyle name="Normální 2 4" xfId="202"/>
    <cellStyle name="Normální 2 4 2" xfId="203"/>
    <cellStyle name="Normální 2 5" xfId="204"/>
    <cellStyle name="Normální 2 5 2" xfId="205"/>
    <cellStyle name="Normální 2 5 2 2" xfId="206"/>
    <cellStyle name="Normální 2 5 2 2 2" xfId="207"/>
    <cellStyle name="Normální 2 5 2 2 3" xfId="208"/>
    <cellStyle name="Normální 2 5 2 2 4" xfId="209"/>
    <cellStyle name="Normální 2 5 2 2 5" xfId="210"/>
    <cellStyle name="Normální 2 5 2 3" xfId="211"/>
    <cellStyle name="Normální 2 5 2 4" xfId="212"/>
    <cellStyle name="Normální 2 5 2 5" xfId="213"/>
    <cellStyle name="Normální 2 5 2 6" xfId="214"/>
    <cellStyle name="Normální 2 5 2 7" xfId="215"/>
    <cellStyle name="Normální 2 5 3" xfId="216"/>
    <cellStyle name="Normální 2 5 3 2" xfId="217"/>
    <cellStyle name="Normální 2 5 3 3" xfId="218"/>
    <cellStyle name="Normální 2 5 3 4" xfId="219"/>
    <cellStyle name="Normální 2 5 3 5" xfId="220"/>
    <cellStyle name="Normální 2 5 4" xfId="221"/>
    <cellStyle name="Normální 2 5 4 2" xfId="222"/>
    <cellStyle name="Normální 2 5 4 3" xfId="223"/>
    <cellStyle name="Normální 2 5 5" xfId="224"/>
    <cellStyle name="Normální 2 5 6" xfId="225"/>
    <cellStyle name="Normální 2 5 7" xfId="226"/>
    <cellStyle name="Normální 2 5 8" xfId="227"/>
    <cellStyle name="Normální 2 6" xfId="228"/>
    <cellStyle name="Normální 2 7" xfId="229"/>
    <cellStyle name="Normální 2 7 2" xfId="230"/>
    <cellStyle name="Normální 2 7 2 2" xfId="231"/>
    <cellStyle name="Normální 2 7 2 3" xfId="232"/>
    <cellStyle name="Normální 2 7 2 4" xfId="233"/>
    <cellStyle name="Normální 2 7 2 5" xfId="234"/>
    <cellStyle name="Normální 2 7 3" xfId="235"/>
    <cellStyle name="Normální 2 7 4" xfId="236"/>
    <cellStyle name="Normální 2 7 5" xfId="237"/>
    <cellStyle name="Normální 2 7 6" xfId="238"/>
    <cellStyle name="Normální 2 7 7" xfId="239"/>
    <cellStyle name="Normální 2 8" xfId="240"/>
    <cellStyle name="Normální 2 8 2" xfId="241"/>
    <cellStyle name="Normální 2 8 3" xfId="242"/>
    <cellStyle name="Normální 2 8 4" xfId="243"/>
    <cellStyle name="Normální 2 8 5" xfId="244"/>
    <cellStyle name="Normální 2 8 6" xfId="245"/>
    <cellStyle name="Normální 2 9" xfId="246"/>
    <cellStyle name="Normální 2 9 2" xfId="247"/>
    <cellStyle name="Normální 2 9 3" xfId="248"/>
    <cellStyle name="Normální 2 9 4" xfId="249"/>
    <cellStyle name="Normální 2 9 5" xfId="250"/>
    <cellStyle name="Normální 2_QUANTUM PVC Sn12-plnostěnné" xfId="251"/>
    <cellStyle name="Normální 20" xfId="252"/>
    <cellStyle name="Normální 3" xfId="253"/>
    <cellStyle name="Normální 3 2" xfId="254"/>
    <cellStyle name="Normální 3 2 2" xfId="255"/>
    <cellStyle name="Normální 3 2 2 2" xfId="256"/>
    <cellStyle name="Normální 3 2 2 3" xfId="257"/>
    <cellStyle name="Normální 3 2 2 4" xfId="258"/>
    <cellStyle name="Normální 3 2 2 5" xfId="259"/>
    <cellStyle name="Normální 3 2 2 6" xfId="260"/>
    <cellStyle name="Normální 3 2 3" xfId="261"/>
    <cellStyle name="Normální 3 2 4" xfId="262"/>
    <cellStyle name="Normální 3 2 5" xfId="263"/>
    <cellStyle name="Normální 3 2 6" xfId="264"/>
    <cellStyle name="Normální 3 2 7" xfId="265"/>
    <cellStyle name="Normální 3 2 8" xfId="266"/>
    <cellStyle name="Normální 3 3" xfId="267"/>
    <cellStyle name="Normální 3 3 2" xfId="268"/>
    <cellStyle name="Normální 3 3 3" xfId="269"/>
    <cellStyle name="Normální 3 3 4" xfId="270"/>
    <cellStyle name="Normální 3 3 5" xfId="271"/>
    <cellStyle name="Normální 3 3 6" xfId="272"/>
    <cellStyle name="Normální 3 4" xfId="273"/>
    <cellStyle name="Normální 3 4 2" xfId="274"/>
    <cellStyle name="Normální 3 4 3" xfId="275"/>
    <cellStyle name="Normální 3 5" xfId="276"/>
    <cellStyle name="Normální 3 6" xfId="277"/>
    <cellStyle name="Normální 3 7" xfId="278"/>
    <cellStyle name="Normální 3 8" xfId="279"/>
    <cellStyle name="Normální 3 9" xfId="280"/>
    <cellStyle name="normální 4" xfId="281"/>
    <cellStyle name="Normální 4 2" xfId="282"/>
    <cellStyle name="Normální 4 2 2" xfId="283"/>
    <cellStyle name="Normální 4 3" xfId="284"/>
    <cellStyle name="Normální 4 3 2" xfId="285"/>
    <cellStyle name="Normální 4 4" xfId="286"/>
    <cellStyle name="Normální 4_QUANTUM PVC Sn12-plnostěnné" xfId="287"/>
    <cellStyle name="Normální 5" xfId="288"/>
    <cellStyle name="Normální 5 2" xfId="289"/>
    <cellStyle name="Normální 5 2 2" xfId="290"/>
    <cellStyle name="Normální 5 2 2 2" xfId="291"/>
    <cellStyle name="Normální 5 2 2 3" xfId="292"/>
    <cellStyle name="Normální 5 2 2 4" xfId="293"/>
    <cellStyle name="Normální 5 2 2 5" xfId="294"/>
    <cellStyle name="Normální 5 2 3" xfId="295"/>
    <cellStyle name="Normální 5 2 4" xfId="296"/>
    <cellStyle name="Normální 5 2 5" xfId="297"/>
    <cellStyle name="Normální 5 2 6" xfId="298"/>
    <cellStyle name="Normální 5 2 7" xfId="299"/>
    <cellStyle name="Normální 5 2 8" xfId="300"/>
    <cellStyle name="Normální 5 3" xfId="301"/>
    <cellStyle name="Normální 5 3 2" xfId="302"/>
    <cellStyle name="Normální 5 3 3" xfId="303"/>
    <cellStyle name="Normální 5 3 4" xfId="304"/>
    <cellStyle name="Normální 5 3 5" xfId="305"/>
    <cellStyle name="Normální 5 3 6" xfId="306"/>
    <cellStyle name="Normální 5 4" xfId="307"/>
    <cellStyle name="Normální 5 4 2" xfId="308"/>
    <cellStyle name="Normální 5 4 3" xfId="309"/>
    <cellStyle name="Normální 5 5" xfId="310"/>
    <cellStyle name="Normální 5 6" xfId="311"/>
    <cellStyle name="Normální 5 7" xfId="312"/>
    <cellStyle name="Normální 5 8" xfId="313"/>
    <cellStyle name="Normální 5 9" xfId="314"/>
    <cellStyle name="Normální 5_QUANTUM PVC Sn12-plnostěnné" xfId="315"/>
    <cellStyle name="Normální 6" xfId="316"/>
    <cellStyle name="Normální 6 2" xfId="317"/>
    <cellStyle name="Normální 6 2 2" xfId="318"/>
    <cellStyle name="Normální 6 2 2 2" xfId="319"/>
    <cellStyle name="Normální 6 2 2 3" xfId="320"/>
    <cellStyle name="Normální 6 2 2 4" xfId="321"/>
    <cellStyle name="Normální 6 2 2 5" xfId="322"/>
    <cellStyle name="Normální 6 2 3" xfId="323"/>
    <cellStyle name="Normální 6 2 4" xfId="324"/>
    <cellStyle name="Normální 6 2 5" xfId="325"/>
    <cellStyle name="Normální 6 2 6" xfId="326"/>
    <cellStyle name="Normální 6 2 7" xfId="327"/>
    <cellStyle name="Normální 6 2 8" xfId="328"/>
    <cellStyle name="Normální 6 3" xfId="329"/>
    <cellStyle name="Normální 6 3 2" xfId="330"/>
    <cellStyle name="Normální 6 3 3" xfId="331"/>
    <cellStyle name="Normální 6 3 4" xfId="332"/>
    <cellStyle name="Normální 6 3 5" xfId="333"/>
    <cellStyle name="Normální 6 3 6" xfId="334"/>
    <cellStyle name="Normální 6 4" xfId="335"/>
    <cellStyle name="Normální 6 4 2" xfId="336"/>
    <cellStyle name="Normální 6 4 3" xfId="337"/>
    <cellStyle name="Normální 6 5" xfId="338"/>
    <cellStyle name="Normální 6 6" xfId="339"/>
    <cellStyle name="Normální 6 7" xfId="340"/>
    <cellStyle name="Normální 6 8" xfId="341"/>
    <cellStyle name="Normální 6 9" xfId="342"/>
    <cellStyle name="Normální 7" xfId="343"/>
    <cellStyle name="Normální 7 2" xfId="344"/>
    <cellStyle name="Normální 7 2 2" xfId="345"/>
    <cellStyle name="Normální 7 3" xfId="346"/>
    <cellStyle name="Normální 7 4" xfId="347"/>
    <cellStyle name="Normální 8" xfId="348"/>
    <cellStyle name="Normální 8 2" xfId="349"/>
    <cellStyle name="Normální 9" xfId="350"/>
    <cellStyle name="Normální 9 2" xfId="351"/>
    <cellStyle name="Normální 9 3" xfId="352"/>
    <cellStyle name="Normální 9 4" xfId="353"/>
    <cellStyle name="Normální 9 5" xfId="354"/>
    <cellStyle name="Normální 9 6" xfId="355"/>
    <cellStyle name="normální_šachty TEGRA 425 a 600" xfId="356"/>
    <cellStyle name="písmo DEM ceník" xfId="357"/>
    <cellStyle name="Poznámka" xfId="358"/>
    <cellStyle name="Percent" xfId="359"/>
    <cellStyle name="Procenta 2" xfId="360"/>
    <cellStyle name="Procenta 2 2" xfId="361"/>
    <cellStyle name="Procenta 2 2 2" xfId="362"/>
    <cellStyle name="Procenta 2 2 2 2" xfId="363"/>
    <cellStyle name="Procenta 2 2 2 3" xfId="364"/>
    <cellStyle name="Procenta 2 2 2 4" xfId="365"/>
    <cellStyle name="Procenta 2 2 2 5" xfId="366"/>
    <cellStyle name="Procenta 2 2 2 6" xfId="367"/>
    <cellStyle name="Procenta 2 2 3" xfId="368"/>
    <cellStyle name="Procenta 2 2 4" xfId="369"/>
    <cellStyle name="Procenta 2 2 5" xfId="370"/>
    <cellStyle name="Procenta 2 2 6" xfId="371"/>
    <cellStyle name="Procenta 2 2 7" xfId="372"/>
    <cellStyle name="Procenta 2 3" xfId="373"/>
    <cellStyle name="Procenta 2 3 2" xfId="374"/>
    <cellStyle name="Procenta 2 3 3" xfId="375"/>
    <cellStyle name="Procenta 2 3 4" xfId="376"/>
    <cellStyle name="Procenta 2 3 5" xfId="377"/>
    <cellStyle name="Procenta 2 3 6" xfId="378"/>
    <cellStyle name="Procenta 2 4" xfId="379"/>
    <cellStyle name="Procenta 2 4 2" xfId="380"/>
    <cellStyle name="Procenta 2 4 3" xfId="381"/>
    <cellStyle name="Procenta 2 5" xfId="382"/>
    <cellStyle name="Procenta 2 6" xfId="383"/>
    <cellStyle name="Procenta 2 7" xfId="384"/>
    <cellStyle name="Procenta 2 8" xfId="385"/>
    <cellStyle name="Procenta 3" xfId="386"/>
    <cellStyle name="Procenta 3 2" xfId="387"/>
    <cellStyle name="Procenta 3 2 2" xfId="388"/>
    <cellStyle name="Procenta 3 3" xfId="389"/>
    <cellStyle name="Procenta 4" xfId="390"/>
    <cellStyle name="Procenta 4 2" xfId="391"/>
    <cellStyle name="Procenta 4 3" xfId="392"/>
    <cellStyle name="Procenta 5" xfId="393"/>
    <cellStyle name="Procenta 5 2" xfId="394"/>
    <cellStyle name="Procenta 5 3" xfId="395"/>
    <cellStyle name="Procenta 6" xfId="396"/>
    <cellStyle name="Procenta 7" xfId="397"/>
    <cellStyle name="Procenta 8" xfId="398"/>
    <cellStyle name="Procenta 9" xfId="399"/>
    <cellStyle name="Propojená buňka" xfId="400"/>
    <cellStyle name="SAPBorder" xfId="401"/>
    <cellStyle name="SAPDataCell" xfId="402"/>
    <cellStyle name="SAPDataTotalCell" xfId="403"/>
    <cellStyle name="SAPDimensionCell" xfId="404"/>
    <cellStyle name="SAPEditableDataCell" xfId="405"/>
    <cellStyle name="SAPEditableDataTotalCell" xfId="406"/>
    <cellStyle name="SAPEmphasized" xfId="407"/>
    <cellStyle name="SAPEmphasizedEditableDataCell" xfId="408"/>
    <cellStyle name="SAPEmphasizedEditableDataTotalCell" xfId="409"/>
    <cellStyle name="SAPEmphasizedLockedDataCell" xfId="410"/>
    <cellStyle name="SAPEmphasizedLockedDataTotalCell" xfId="411"/>
    <cellStyle name="SAPEmphasizedReadonlyDataCell" xfId="412"/>
    <cellStyle name="SAPEmphasizedReadonlyDataTotalCell" xfId="413"/>
    <cellStyle name="SAPEmphasizedTotal" xfId="414"/>
    <cellStyle name="SAPError" xfId="415"/>
    <cellStyle name="SAPExceptionLevel1" xfId="416"/>
    <cellStyle name="SAPExceptionLevel2" xfId="417"/>
    <cellStyle name="SAPExceptionLevel3" xfId="418"/>
    <cellStyle name="SAPExceptionLevel4" xfId="419"/>
    <cellStyle name="SAPExceptionLevel5" xfId="420"/>
    <cellStyle name="SAPExceptionLevel6" xfId="421"/>
    <cellStyle name="SAPExceptionLevel7" xfId="422"/>
    <cellStyle name="SAPExceptionLevel8" xfId="423"/>
    <cellStyle name="SAPExceptionLevel9" xfId="424"/>
    <cellStyle name="SAPFormula" xfId="425"/>
    <cellStyle name="SAPGroupingFillCell" xfId="426"/>
    <cellStyle name="SAPHierarchyCell0" xfId="427"/>
    <cellStyle name="SAPHierarchyCell1" xfId="428"/>
    <cellStyle name="SAPHierarchyCell2" xfId="429"/>
    <cellStyle name="SAPHierarchyCell3" xfId="430"/>
    <cellStyle name="SAPHierarchyCell4" xfId="431"/>
    <cellStyle name="SAPLockedDataCell" xfId="432"/>
    <cellStyle name="SAPLockedDataTotalCell" xfId="433"/>
    <cellStyle name="SAPMemberCell" xfId="434"/>
    <cellStyle name="SAPMemberTotalCell" xfId="435"/>
    <cellStyle name="SAPMessageText" xfId="436"/>
    <cellStyle name="SAPReadonlyDataCell" xfId="437"/>
    <cellStyle name="SAPReadonlyDataTotalCell" xfId="438"/>
    <cellStyle name="Followed Hyperlink" xfId="439"/>
    <cellStyle name="Správně" xfId="440"/>
    <cellStyle name="Standard 2" xfId="441"/>
    <cellStyle name="Standard 4" xfId="442"/>
    <cellStyle name="Standard_HT" xfId="443"/>
    <cellStyle name="Styl 1" xfId="444"/>
    <cellStyle name="Text upozornění" xfId="445"/>
    <cellStyle name="Vstup" xfId="446"/>
    <cellStyle name="Výpočet" xfId="447"/>
    <cellStyle name="Výstup" xfId="448"/>
    <cellStyle name="Vysvětlující text" xfId="449"/>
    <cellStyle name="Zvýraznění 1" xfId="450"/>
    <cellStyle name="Zvýraznění 2" xfId="451"/>
    <cellStyle name="Zvýraznění 3" xfId="452"/>
    <cellStyle name="Zvýraznění 4" xfId="453"/>
    <cellStyle name="Zvýraznění 5" xfId="454"/>
    <cellStyle name="Zvýraznění 6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Relationship Id="rId11" Type="http://schemas.openxmlformats.org/officeDocument/2006/relationships/image" Target="../media/image9.png" /><Relationship Id="rId1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 descr="image0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10</xdr:row>
      <xdr:rowOff>0</xdr:rowOff>
    </xdr:from>
    <xdr:ext cx="295275" cy="295275"/>
    <xdr:sp>
      <xdr:nvSpPr>
        <xdr:cNvPr id="2" name="AutoShape 2" descr="Výsledek obrázku pro tegra 600"/>
        <xdr:cNvSpPr>
          <a:spLocks noChangeAspect="1"/>
        </xdr:cNvSpPr>
      </xdr:nvSpPr>
      <xdr:spPr>
        <a:xfrm>
          <a:off x="0" y="16573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3" name="WordArt 9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4" name="WordArt 10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7</xdr:row>
      <xdr:rowOff>0</xdr:rowOff>
    </xdr:to>
    <xdr:sp>
      <xdr:nvSpPr>
        <xdr:cNvPr id="5" name="WordArt 11"/>
        <xdr:cNvSpPr>
          <a:spLocks/>
        </xdr:cNvSpPr>
      </xdr:nvSpPr>
      <xdr:spPr>
        <a:xfrm>
          <a:off x="5591175" y="571500"/>
          <a:ext cx="1114425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9</xdr:row>
      <xdr:rowOff>0</xdr:rowOff>
    </xdr:from>
    <xdr:to>
      <xdr:col>0</xdr:col>
      <xdr:colOff>923925</xdr:colOff>
      <xdr:row>13</xdr:row>
      <xdr:rowOff>142875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495425"/>
          <a:ext cx="695325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17</xdr:row>
      <xdr:rowOff>95250</xdr:rowOff>
    </xdr:from>
    <xdr:to>
      <xdr:col>0</xdr:col>
      <xdr:colOff>923925</xdr:colOff>
      <xdr:row>23</xdr:row>
      <xdr:rowOff>152400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" y="2886075"/>
          <a:ext cx="66675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333375</xdr:colOff>
      <xdr:row>33</xdr:row>
      <xdr:rowOff>47625</xdr:rowOff>
    </xdr:from>
    <xdr:to>
      <xdr:col>0</xdr:col>
      <xdr:colOff>838200</xdr:colOff>
      <xdr:row>36</xdr:row>
      <xdr:rowOff>104775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5429250"/>
          <a:ext cx="5048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295275</xdr:colOff>
      <xdr:row>38</xdr:row>
      <xdr:rowOff>0</xdr:rowOff>
    </xdr:from>
    <xdr:to>
      <xdr:col>0</xdr:col>
      <xdr:colOff>866775</xdr:colOff>
      <xdr:row>41</xdr:row>
      <xdr:rowOff>47625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6191250"/>
          <a:ext cx="57150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371475</xdr:colOff>
      <xdr:row>28</xdr:row>
      <xdr:rowOff>57150</xdr:rowOff>
    </xdr:from>
    <xdr:to>
      <xdr:col>0</xdr:col>
      <xdr:colOff>838200</xdr:colOff>
      <xdr:row>31</xdr:row>
      <xdr:rowOff>133350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4629150"/>
          <a:ext cx="4667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42</xdr:row>
      <xdr:rowOff>38100</xdr:rowOff>
    </xdr:from>
    <xdr:to>
      <xdr:col>0</xdr:col>
      <xdr:colOff>828675</xdr:colOff>
      <xdr:row>44</xdr:row>
      <xdr:rowOff>19050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" y="6877050"/>
          <a:ext cx="5238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44</xdr:row>
      <xdr:rowOff>76200</xdr:rowOff>
    </xdr:from>
    <xdr:to>
      <xdr:col>0</xdr:col>
      <xdr:colOff>876300</xdr:colOff>
      <xdr:row>47</xdr:row>
      <xdr:rowOff>9525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" y="7239000"/>
          <a:ext cx="571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48</xdr:row>
      <xdr:rowOff>28575</xdr:rowOff>
    </xdr:from>
    <xdr:to>
      <xdr:col>0</xdr:col>
      <xdr:colOff>857250</xdr:colOff>
      <xdr:row>50</xdr:row>
      <xdr:rowOff>57150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7175" y="7839075"/>
          <a:ext cx="6000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295275</xdr:colOff>
      <xdr:row>51</xdr:row>
      <xdr:rowOff>19050</xdr:rowOff>
    </xdr:from>
    <xdr:to>
      <xdr:col>0</xdr:col>
      <xdr:colOff>819150</xdr:colOff>
      <xdr:row>54</xdr:row>
      <xdr:rowOff>9525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5275" y="8315325"/>
          <a:ext cx="5238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G56"/>
  <sheetViews>
    <sheetView tabSelected="1"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1"/>
      <c r="B1" s="2" t="s">
        <v>43</v>
      </c>
      <c r="C1" s="1"/>
      <c r="D1" s="1"/>
      <c r="E1" s="1"/>
      <c r="F1" s="1"/>
      <c r="G1" s="3" t="s">
        <v>49</v>
      </c>
    </row>
    <row r="2" spans="1:7" ht="12.75">
      <c r="A2" s="1"/>
      <c r="B2" s="4" t="s">
        <v>48</v>
      </c>
      <c r="C2" s="1"/>
      <c r="D2" s="1"/>
      <c r="E2" s="1"/>
      <c r="F2" s="1"/>
      <c r="G2" s="5" t="s">
        <v>37</v>
      </c>
    </row>
    <row r="3" spans="1:7" ht="12.75">
      <c r="A3" s="1"/>
      <c r="B3" s="6" t="s">
        <v>38</v>
      </c>
      <c r="C3" s="1"/>
      <c r="D3" s="1"/>
      <c r="E3" s="1"/>
      <c r="F3" s="1"/>
      <c r="G3" s="7" t="s">
        <v>39</v>
      </c>
    </row>
    <row r="4" spans="1:7" ht="15.75">
      <c r="A4" s="13" t="s">
        <v>50</v>
      </c>
      <c r="B4" s="14"/>
      <c r="C4" s="15"/>
      <c r="D4" s="14"/>
      <c r="E4" s="8" t="s">
        <v>44</v>
      </c>
      <c r="F4" s="8"/>
      <c r="G4" s="9">
        <v>0</v>
      </c>
    </row>
    <row r="5" spans="1:7" ht="12.75" customHeight="1">
      <c r="A5" s="25"/>
      <c r="B5" s="26"/>
      <c r="C5" s="27"/>
      <c r="D5" s="26"/>
      <c r="E5" s="29"/>
      <c r="F5" s="29"/>
      <c r="G5" s="30"/>
    </row>
    <row r="6" spans="1:7" ht="12.75" customHeight="1">
      <c r="A6" s="47" t="s">
        <v>32</v>
      </c>
      <c r="B6" s="31"/>
      <c r="C6" s="32"/>
      <c r="D6" s="31"/>
      <c r="E6" s="33"/>
      <c r="F6" s="34" t="s">
        <v>45</v>
      </c>
      <c r="G6" s="35">
        <f>SUM(G8:G56)</f>
        <v>0</v>
      </c>
    </row>
    <row r="7" spans="1:7" s="46" customFormat="1" ht="12.75" customHeight="1">
      <c r="A7" s="41"/>
      <c r="B7" s="42" t="s">
        <v>40</v>
      </c>
      <c r="C7" s="42" t="s">
        <v>41</v>
      </c>
      <c r="D7" s="42" t="s">
        <v>42</v>
      </c>
      <c r="E7" s="43"/>
      <c r="F7" s="44" t="s">
        <v>46</v>
      </c>
      <c r="G7" s="45" t="s">
        <v>47</v>
      </c>
    </row>
    <row r="8" spans="1:7" ht="12.75" customHeight="1">
      <c r="A8" s="10"/>
      <c r="B8" s="36" t="s">
        <v>11</v>
      </c>
      <c r="C8" s="37">
        <v>4095</v>
      </c>
      <c r="D8" s="18">
        <f aca="true" t="shared" si="0" ref="D8:D24">((100-$G$4)/100)*C8</f>
        <v>4095</v>
      </c>
      <c r="E8" s="11"/>
      <c r="F8" s="40"/>
      <c r="G8" s="28">
        <f>F8*D8</f>
        <v>0</v>
      </c>
    </row>
    <row r="9" spans="1:7" ht="12.75" customHeight="1">
      <c r="A9" s="10"/>
      <c r="B9" s="36" t="s">
        <v>12</v>
      </c>
      <c r="C9" s="37">
        <v>4337</v>
      </c>
      <c r="D9" s="18">
        <f t="shared" si="0"/>
        <v>4337</v>
      </c>
      <c r="E9" s="11"/>
      <c r="F9" s="40"/>
      <c r="G9" s="28">
        <f>F9*D9</f>
        <v>0</v>
      </c>
    </row>
    <row r="10" spans="1:7" ht="12.75" customHeight="1">
      <c r="A10" s="10"/>
      <c r="B10" s="36" t="s">
        <v>13</v>
      </c>
      <c r="C10" s="37">
        <v>4043</v>
      </c>
      <c r="D10" s="18">
        <f t="shared" si="0"/>
        <v>4043</v>
      </c>
      <c r="E10" s="11"/>
      <c r="F10" s="40"/>
      <c r="G10" s="28">
        <f>F10*D10</f>
        <v>0</v>
      </c>
    </row>
    <row r="11" spans="1:7" ht="12.75" customHeight="1">
      <c r="A11" s="12"/>
      <c r="B11" s="36" t="s">
        <v>14</v>
      </c>
      <c r="C11" s="37">
        <v>4074</v>
      </c>
      <c r="D11" s="18">
        <f t="shared" si="0"/>
        <v>4074</v>
      </c>
      <c r="E11" s="11"/>
      <c r="F11" s="40"/>
      <c r="G11" s="28">
        <f>F11*D11</f>
        <v>0</v>
      </c>
    </row>
    <row r="12" spans="1:7" ht="12.75" customHeight="1">
      <c r="A12" s="10"/>
      <c r="B12" s="36" t="s">
        <v>34</v>
      </c>
      <c r="C12" s="37">
        <v>4074</v>
      </c>
      <c r="D12" s="18">
        <f t="shared" si="0"/>
        <v>4074</v>
      </c>
      <c r="E12" s="11"/>
      <c r="F12" s="40"/>
      <c r="G12" s="28">
        <f aca="true" t="shared" si="1" ref="G12:G28">F12*D12</f>
        <v>0</v>
      </c>
    </row>
    <row r="13" spans="1:7" ht="12.75" customHeight="1">
      <c r="A13" s="10"/>
      <c r="B13" s="36" t="s">
        <v>0</v>
      </c>
      <c r="C13" s="37">
        <v>4053</v>
      </c>
      <c r="D13" s="18">
        <f t="shared" si="0"/>
        <v>4053</v>
      </c>
      <c r="E13" s="11"/>
      <c r="F13" s="40"/>
      <c r="G13" s="28">
        <f t="shared" si="1"/>
        <v>0</v>
      </c>
    </row>
    <row r="14" spans="1:7" ht="12.75" customHeight="1">
      <c r="A14" s="10"/>
      <c r="B14" s="36" t="s">
        <v>1</v>
      </c>
      <c r="C14" s="37">
        <v>4379</v>
      </c>
      <c r="D14" s="18">
        <f t="shared" si="0"/>
        <v>4379</v>
      </c>
      <c r="E14" s="11"/>
      <c r="F14" s="40"/>
      <c r="G14" s="28">
        <f t="shared" si="1"/>
        <v>0</v>
      </c>
    </row>
    <row r="15" spans="1:7" ht="12.75" customHeight="1">
      <c r="A15" s="10"/>
      <c r="B15" s="36" t="s">
        <v>2</v>
      </c>
      <c r="C15" s="37">
        <v>4746</v>
      </c>
      <c r="D15" s="18">
        <f t="shared" si="0"/>
        <v>4746</v>
      </c>
      <c r="E15" s="11"/>
      <c r="F15" s="40"/>
      <c r="G15" s="28">
        <f t="shared" si="1"/>
        <v>0</v>
      </c>
    </row>
    <row r="16" spans="1:7" ht="12.75" customHeight="1">
      <c r="A16" s="12"/>
      <c r="B16" s="36" t="s">
        <v>3</v>
      </c>
      <c r="C16" s="39">
        <v>6399</v>
      </c>
      <c r="D16" s="18">
        <f t="shared" si="0"/>
        <v>6399</v>
      </c>
      <c r="E16" s="11"/>
      <c r="F16" s="40"/>
      <c r="G16" s="28">
        <f t="shared" si="1"/>
        <v>0</v>
      </c>
    </row>
    <row r="17" spans="1:7" ht="12.75" customHeight="1">
      <c r="A17" s="10"/>
      <c r="B17" s="36" t="s">
        <v>33</v>
      </c>
      <c r="C17" s="39">
        <v>7132</v>
      </c>
      <c r="D17" s="18">
        <f t="shared" si="0"/>
        <v>7132</v>
      </c>
      <c r="E17" s="11"/>
      <c r="F17" s="40"/>
      <c r="G17" s="28">
        <f t="shared" si="1"/>
        <v>0</v>
      </c>
    </row>
    <row r="18" spans="1:7" ht="12.75" customHeight="1">
      <c r="A18" s="10"/>
      <c r="B18" s="19"/>
      <c r="C18" s="20"/>
      <c r="D18" s="21"/>
      <c r="E18" s="22"/>
      <c r="F18" s="40"/>
      <c r="G18" s="28">
        <f t="shared" si="1"/>
        <v>0</v>
      </c>
    </row>
    <row r="19" spans="1:7" ht="12.75" customHeight="1">
      <c r="A19" s="10"/>
      <c r="B19" s="36" t="s">
        <v>15</v>
      </c>
      <c r="C19" s="37">
        <v>2345</v>
      </c>
      <c r="D19" s="18">
        <f t="shared" si="0"/>
        <v>2345</v>
      </c>
      <c r="E19" s="16"/>
      <c r="F19" s="40"/>
      <c r="G19" s="28">
        <f t="shared" si="1"/>
        <v>0</v>
      </c>
    </row>
    <row r="20" spans="1:7" ht="12.75" customHeight="1">
      <c r="A20" s="10"/>
      <c r="B20" s="36" t="s">
        <v>16</v>
      </c>
      <c r="C20" s="37">
        <v>3315</v>
      </c>
      <c r="D20" s="18">
        <f t="shared" si="0"/>
        <v>3315</v>
      </c>
      <c r="E20" s="16"/>
      <c r="F20" s="40"/>
      <c r="G20" s="28">
        <f t="shared" si="1"/>
        <v>0</v>
      </c>
    </row>
    <row r="21" spans="1:7" ht="12.75" customHeight="1">
      <c r="A21" s="10"/>
      <c r="B21" s="36" t="s">
        <v>17</v>
      </c>
      <c r="C21" s="37">
        <v>4858</v>
      </c>
      <c r="D21" s="18">
        <f t="shared" si="0"/>
        <v>4858</v>
      </c>
      <c r="E21" s="16"/>
      <c r="F21" s="40"/>
      <c r="G21" s="28">
        <f t="shared" si="1"/>
        <v>0</v>
      </c>
    </row>
    <row r="22" spans="1:7" ht="12.75" customHeight="1">
      <c r="A22" s="12"/>
      <c r="B22" s="36" t="s">
        <v>6</v>
      </c>
      <c r="C22" s="37">
        <v>9379</v>
      </c>
      <c r="D22" s="18">
        <f t="shared" si="0"/>
        <v>9379</v>
      </c>
      <c r="E22" s="16"/>
      <c r="F22" s="40"/>
      <c r="G22" s="28">
        <f t="shared" si="1"/>
        <v>0</v>
      </c>
    </row>
    <row r="23" spans="1:7" ht="12.75" customHeight="1">
      <c r="A23" s="10"/>
      <c r="B23" s="36" t="s">
        <v>18</v>
      </c>
      <c r="C23" s="37">
        <v>6944</v>
      </c>
      <c r="D23" s="18">
        <f t="shared" si="0"/>
        <v>6944</v>
      </c>
      <c r="E23" s="16"/>
      <c r="F23" s="40"/>
      <c r="G23" s="28">
        <f t="shared" si="1"/>
        <v>0</v>
      </c>
    </row>
    <row r="24" spans="1:7" ht="12.75" customHeight="1">
      <c r="A24" s="10"/>
      <c r="B24" s="38" t="s">
        <v>7</v>
      </c>
      <c r="C24" s="37">
        <v>11490</v>
      </c>
      <c r="D24" s="18">
        <f t="shared" si="0"/>
        <v>11490</v>
      </c>
      <c r="E24" s="16"/>
      <c r="F24" s="40"/>
      <c r="G24" s="28">
        <f t="shared" si="1"/>
        <v>0</v>
      </c>
    </row>
    <row r="25" spans="1:7" ht="12.75" customHeight="1">
      <c r="A25" s="10"/>
      <c r="B25" s="23"/>
      <c r="C25" s="20"/>
      <c r="D25" s="21"/>
      <c r="E25" s="22"/>
      <c r="F25" s="40"/>
      <c r="G25" s="28">
        <f t="shared" si="1"/>
        <v>0</v>
      </c>
    </row>
    <row r="26" spans="1:7" ht="12.75" customHeight="1">
      <c r="A26" s="10"/>
      <c r="B26" s="36" t="s">
        <v>24</v>
      </c>
      <c r="C26" s="39">
        <v>269</v>
      </c>
      <c r="D26" s="18">
        <f>((100-$G$4)/100)*C26</f>
        <v>269</v>
      </c>
      <c r="E26" s="11"/>
      <c r="F26" s="40"/>
      <c r="G26" s="28">
        <f t="shared" si="1"/>
        <v>0</v>
      </c>
    </row>
    <row r="27" spans="1:7" ht="12.75" customHeight="1">
      <c r="A27" s="10"/>
      <c r="B27" s="36" t="s">
        <v>20</v>
      </c>
      <c r="C27" s="37">
        <v>863</v>
      </c>
      <c r="D27" s="18">
        <f>((100-$G$4)/100)*C27</f>
        <v>863</v>
      </c>
      <c r="E27" s="11"/>
      <c r="F27" s="40"/>
      <c r="G27" s="28">
        <f t="shared" si="1"/>
        <v>0</v>
      </c>
    </row>
    <row r="28" spans="1:7" ht="12.75" customHeight="1">
      <c r="A28" s="10"/>
      <c r="B28" s="23"/>
      <c r="C28" s="20"/>
      <c r="D28" s="21"/>
      <c r="E28" s="22"/>
      <c r="F28" s="40"/>
      <c r="G28" s="28">
        <f t="shared" si="1"/>
        <v>0</v>
      </c>
    </row>
    <row r="29" spans="1:7" ht="12.75" customHeight="1">
      <c r="A29" s="12"/>
      <c r="B29" s="36" t="s">
        <v>25</v>
      </c>
      <c r="C29" s="37">
        <v>3200</v>
      </c>
      <c r="D29" s="18">
        <f>((100-$G$4)/100)*C29</f>
        <v>3200</v>
      </c>
      <c r="E29" s="11"/>
      <c r="F29" s="40"/>
      <c r="G29" s="28">
        <f aca="true" t="shared" si="2" ref="G29:G49">F29*D29</f>
        <v>0</v>
      </c>
    </row>
    <row r="30" spans="1:7" ht="12.75" customHeight="1">
      <c r="A30" s="12"/>
      <c r="B30" s="36"/>
      <c r="C30" s="37"/>
      <c r="D30" s="18"/>
      <c r="E30" s="11"/>
      <c r="F30" s="40"/>
      <c r="G30" s="28">
        <f t="shared" si="2"/>
        <v>0</v>
      </c>
    </row>
    <row r="31" spans="1:7" ht="12.75" customHeight="1">
      <c r="A31" s="12"/>
      <c r="B31" s="36"/>
      <c r="C31" s="37"/>
      <c r="D31" s="18"/>
      <c r="E31" s="11"/>
      <c r="F31" s="40"/>
      <c r="G31" s="28">
        <f t="shared" si="2"/>
        <v>0</v>
      </c>
    </row>
    <row r="32" spans="1:7" ht="12.75" customHeight="1">
      <c r="A32" s="12"/>
      <c r="B32" s="36"/>
      <c r="C32" s="37"/>
      <c r="D32" s="18"/>
      <c r="E32" s="11"/>
      <c r="F32" s="40"/>
      <c r="G32" s="28">
        <f t="shared" si="2"/>
        <v>0</v>
      </c>
    </row>
    <row r="33" spans="1:7" ht="12.75" customHeight="1">
      <c r="A33" s="10"/>
      <c r="B33" s="23"/>
      <c r="C33" s="20"/>
      <c r="D33" s="21"/>
      <c r="E33" s="22"/>
      <c r="F33" s="40"/>
      <c r="G33" s="28">
        <f t="shared" si="2"/>
        <v>0</v>
      </c>
    </row>
    <row r="34" spans="1:7" ht="12.75" customHeight="1">
      <c r="A34" s="10"/>
      <c r="B34" s="36" t="s">
        <v>19</v>
      </c>
      <c r="C34" s="37">
        <v>940</v>
      </c>
      <c r="D34" s="18">
        <f>((100-$G$4)/100)*C34</f>
        <v>940</v>
      </c>
      <c r="E34" s="11"/>
      <c r="F34" s="40"/>
      <c r="G34" s="28">
        <f t="shared" si="2"/>
        <v>0</v>
      </c>
    </row>
    <row r="35" spans="1:7" ht="12.75" customHeight="1">
      <c r="A35" s="12"/>
      <c r="B35" s="36" t="s">
        <v>4</v>
      </c>
      <c r="C35" s="37">
        <v>1402</v>
      </c>
      <c r="D35" s="18">
        <f>((100-$G$4)/100)*C35</f>
        <v>1402</v>
      </c>
      <c r="E35" s="11"/>
      <c r="F35" s="40"/>
      <c r="G35" s="28">
        <f t="shared" si="2"/>
        <v>0</v>
      </c>
    </row>
    <row r="36" spans="1:7" ht="12.75" customHeight="1">
      <c r="A36" s="12"/>
      <c r="B36" s="36"/>
      <c r="C36" s="37"/>
      <c r="D36" s="18"/>
      <c r="E36" s="11"/>
      <c r="F36" s="40"/>
      <c r="G36" s="28">
        <f t="shared" si="2"/>
        <v>0</v>
      </c>
    </row>
    <row r="37" spans="1:7" ht="12.75" customHeight="1">
      <c r="A37" s="12"/>
      <c r="B37" s="36"/>
      <c r="C37" s="37"/>
      <c r="D37" s="18"/>
      <c r="E37" s="11"/>
      <c r="F37" s="40"/>
      <c r="G37" s="28">
        <f t="shared" si="2"/>
        <v>0</v>
      </c>
    </row>
    <row r="38" spans="1:7" ht="12.75" customHeight="1">
      <c r="A38" s="10"/>
      <c r="B38" s="23"/>
      <c r="C38" s="20"/>
      <c r="D38" s="21"/>
      <c r="E38" s="22"/>
      <c r="F38" s="40"/>
      <c r="G38" s="28">
        <f t="shared" si="2"/>
        <v>0</v>
      </c>
    </row>
    <row r="39" spans="1:7" ht="12.75" customHeight="1">
      <c r="A39" s="12"/>
      <c r="B39" s="36" t="s">
        <v>5</v>
      </c>
      <c r="C39" s="39">
        <v>1872</v>
      </c>
      <c r="D39" s="18">
        <f>((100-$G$4)/100)*C39</f>
        <v>1872</v>
      </c>
      <c r="E39" s="16"/>
      <c r="F39" s="40"/>
      <c r="G39" s="28">
        <f t="shared" si="2"/>
        <v>0</v>
      </c>
    </row>
    <row r="40" spans="1:7" ht="12.75" customHeight="1">
      <c r="A40" s="12"/>
      <c r="B40" s="36"/>
      <c r="C40" s="39"/>
      <c r="D40" s="18"/>
      <c r="E40" s="16"/>
      <c r="F40" s="40"/>
      <c r="G40" s="28">
        <f t="shared" si="2"/>
        <v>0</v>
      </c>
    </row>
    <row r="41" spans="1:7" ht="12.75" customHeight="1">
      <c r="A41" s="12"/>
      <c r="B41" s="36"/>
      <c r="C41" s="39"/>
      <c r="D41" s="18"/>
      <c r="E41" s="16"/>
      <c r="F41" s="40"/>
      <c r="G41" s="28">
        <f t="shared" si="2"/>
        <v>0</v>
      </c>
    </row>
    <row r="42" spans="1:7" ht="12.75" customHeight="1">
      <c r="A42" s="10"/>
      <c r="B42" s="23"/>
      <c r="C42" s="20"/>
      <c r="D42" s="21"/>
      <c r="E42" s="22"/>
      <c r="F42" s="40"/>
      <c r="G42" s="28">
        <f t="shared" si="2"/>
        <v>0</v>
      </c>
    </row>
    <row r="43" spans="1:7" ht="12.75" customHeight="1">
      <c r="A43" s="10"/>
      <c r="B43" s="36" t="s">
        <v>26</v>
      </c>
      <c r="C43" s="37">
        <v>692</v>
      </c>
      <c r="D43" s="18">
        <f aca="true" t="shared" si="3" ref="D43:D56">((100-$G$4)/100)*C43</f>
        <v>692</v>
      </c>
      <c r="E43" s="16"/>
      <c r="F43" s="40"/>
      <c r="G43" s="28">
        <f t="shared" si="2"/>
        <v>0</v>
      </c>
    </row>
    <row r="44" spans="1:7" ht="12.75" customHeight="1">
      <c r="A44" s="12"/>
      <c r="B44" s="36" t="s">
        <v>8</v>
      </c>
      <c r="C44" s="37">
        <v>1188</v>
      </c>
      <c r="D44" s="18">
        <f t="shared" si="3"/>
        <v>1188</v>
      </c>
      <c r="E44" s="16"/>
      <c r="F44" s="40"/>
      <c r="G44" s="28">
        <f t="shared" si="2"/>
        <v>0</v>
      </c>
    </row>
    <row r="45" spans="1:7" ht="12.75" customHeight="1">
      <c r="A45" s="10"/>
      <c r="B45" s="36" t="s">
        <v>9</v>
      </c>
      <c r="C45" s="39">
        <v>1499</v>
      </c>
      <c r="D45" s="18">
        <f t="shared" si="3"/>
        <v>1499</v>
      </c>
      <c r="E45" s="16"/>
      <c r="F45" s="40"/>
      <c r="G45" s="28">
        <f t="shared" si="2"/>
        <v>0</v>
      </c>
    </row>
    <row r="46" spans="1:7" ht="12.75" customHeight="1">
      <c r="A46" s="10"/>
      <c r="B46" s="36" t="s">
        <v>10</v>
      </c>
      <c r="C46" s="39">
        <v>1639</v>
      </c>
      <c r="D46" s="18">
        <f t="shared" si="3"/>
        <v>1639</v>
      </c>
      <c r="E46" s="11"/>
      <c r="F46" s="40"/>
      <c r="G46" s="28">
        <f t="shared" si="2"/>
        <v>0</v>
      </c>
    </row>
    <row r="47" spans="1:7" ht="12.75" customHeight="1">
      <c r="A47" s="10"/>
      <c r="B47" s="36" t="s">
        <v>23</v>
      </c>
      <c r="C47" s="39">
        <v>3493</v>
      </c>
      <c r="D47" s="18">
        <f t="shared" si="3"/>
        <v>3493</v>
      </c>
      <c r="E47" s="11"/>
      <c r="F47" s="40"/>
      <c r="G47" s="28">
        <f t="shared" si="2"/>
        <v>0</v>
      </c>
    </row>
    <row r="48" spans="1:7" ht="12.75" customHeight="1">
      <c r="A48" s="10"/>
      <c r="B48" s="36" t="s">
        <v>27</v>
      </c>
      <c r="C48" s="39">
        <v>1699</v>
      </c>
      <c r="D48" s="18">
        <f t="shared" si="3"/>
        <v>1699</v>
      </c>
      <c r="E48" s="11"/>
      <c r="F48" s="40"/>
      <c r="G48" s="28">
        <f t="shared" si="2"/>
        <v>0</v>
      </c>
    </row>
    <row r="49" spans="1:7" ht="12.75" customHeight="1">
      <c r="A49" s="12"/>
      <c r="B49" s="36" t="s">
        <v>28</v>
      </c>
      <c r="C49" s="39">
        <v>3468</v>
      </c>
      <c r="D49" s="18">
        <f t="shared" si="3"/>
        <v>3468</v>
      </c>
      <c r="E49" s="17"/>
      <c r="F49" s="40"/>
      <c r="G49" s="28">
        <f t="shared" si="2"/>
        <v>0</v>
      </c>
    </row>
    <row r="50" spans="1:7" ht="12.75" customHeight="1">
      <c r="A50" s="12"/>
      <c r="B50" s="36" t="s">
        <v>29</v>
      </c>
      <c r="C50" s="37">
        <v>4190</v>
      </c>
      <c r="D50" s="18">
        <f t="shared" si="3"/>
        <v>4190</v>
      </c>
      <c r="E50" s="17"/>
      <c r="F50" s="40"/>
      <c r="G50" s="28">
        <f aca="true" t="shared" si="4" ref="G50:G56">F50*D50</f>
        <v>0</v>
      </c>
    </row>
    <row r="51" spans="1:7" ht="12.75" customHeight="1">
      <c r="A51" s="12"/>
      <c r="B51" s="36" t="s">
        <v>30</v>
      </c>
      <c r="C51" s="39">
        <v>8390</v>
      </c>
      <c r="D51" s="18">
        <f t="shared" si="3"/>
        <v>8390</v>
      </c>
      <c r="E51" s="17"/>
      <c r="F51" s="40"/>
      <c r="G51" s="28">
        <f t="shared" si="4"/>
        <v>0</v>
      </c>
    </row>
    <row r="52" spans="1:7" ht="12.75" customHeight="1">
      <c r="A52" s="12"/>
      <c r="B52" s="36" t="s">
        <v>31</v>
      </c>
      <c r="C52" s="39">
        <v>3676</v>
      </c>
      <c r="D52" s="18">
        <f t="shared" si="3"/>
        <v>3676</v>
      </c>
      <c r="E52" s="17"/>
      <c r="F52" s="40"/>
      <c r="G52" s="28">
        <f t="shared" si="4"/>
        <v>0</v>
      </c>
    </row>
    <row r="53" spans="1:7" ht="12.75" customHeight="1">
      <c r="A53" s="12"/>
      <c r="B53" s="36" t="s">
        <v>21</v>
      </c>
      <c r="C53" s="37">
        <v>5670</v>
      </c>
      <c r="D53" s="18">
        <f t="shared" si="3"/>
        <v>5670</v>
      </c>
      <c r="E53" s="17"/>
      <c r="F53" s="40"/>
      <c r="G53" s="28">
        <f t="shared" si="4"/>
        <v>0</v>
      </c>
    </row>
    <row r="54" spans="1:7" ht="12.75" customHeight="1">
      <c r="A54" s="12"/>
      <c r="B54" s="36" t="s">
        <v>22</v>
      </c>
      <c r="C54" s="37">
        <v>5355</v>
      </c>
      <c r="D54" s="18">
        <f t="shared" si="3"/>
        <v>5355</v>
      </c>
      <c r="E54" s="17"/>
      <c r="F54" s="40"/>
      <c r="G54" s="28">
        <f t="shared" si="4"/>
        <v>0</v>
      </c>
    </row>
    <row r="55" spans="1:7" ht="12.75" customHeight="1">
      <c r="A55" s="12"/>
      <c r="B55" s="36" t="s">
        <v>35</v>
      </c>
      <c r="C55" s="39">
        <v>1390</v>
      </c>
      <c r="D55" s="18">
        <f t="shared" si="3"/>
        <v>1390</v>
      </c>
      <c r="E55" s="17"/>
      <c r="F55" s="40"/>
      <c r="G55" s="28">
        <f t="shared" si="4"/>
        <v>0</v>
      </c>
    </row>
    <row r="56" spans="1:7" ht="12.75" customHeight="1">
      <c r="A56" s="24"/>
      <c r="B56" s="36" t="s">
        <v>36</v>
      </c>
      <c r="C56" s="37">
        <v>945</v>
      </c>
      <c r="D56" s="18">
        <f t="shared" si="3"/>
        <v>945</v>
      </c>
      <c r="E56" s="17"/>
      <c r="F56" s="40"/>
      <c r="G56" s="28">
        <f t="shared" si="4"/>
        <v>0</v>
      </c>
    </row>
  </sheetData>
  <sheetProtection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852793-415271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845791-254127</dc:creator>
  <cp:keywords/>
  <dc:description/>
  <cp:lastModifiedBy>Marek</cp:lastModifiedBy>
  <cp:lastPrinted>2023-07-26T09:02:59Z</cp:lastPrinted>
  <dcterms:created xsi:type="dcterms:W3CDTF">2018-04-19T13:04:56Z</dcterms:created>
  <dcterms:modified xsi:type="dcterms:W3CDTF">2023-07-26T09:08:30Z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