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bet. šachty  prstence  " sheetId="1" r:id="rId1"/>
  </sheets>
  <definedNames>
    <definedName name="_xlnm.Print_Area" localSheetId="0">'bet. šachty  prstence  '!$A$1:$G$32</definedName>
  </definedNames>
  <calcPr fullCalcOnLoad="1"/>
</workbook>
</file>

<file path=xl/sharedStrings.xml><?xml version="1.0" encoding="utf-8"?>
<sst xmlns="http://schemas.openxmlformats.org/spreadsheetml/2006/main" count="43" uniqueCount="31">
  <si>
    <t>ceny bez DPH</t>
  </si>
  <si>
    <t>www.uniza.cz</t>
  </si>
  <si>
    <t>RABAT %</t>
  </si>
  <si>
    <t>název zboží</t>
  </si>
  <si>
    <t>ceník kč/ks</t>
  </si>
  <si>
    <t>cena po rabatu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</si>
  <si>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</si>
  <si>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</si>
  <si>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 xml:space="preserve">BETONOVÉ  KANALIZAČNÍ  ŠACHTY DN 1000, stěna 12cm </t>
  </si>
  <si>
    <t>skup. 322</t>
  </si>
  <si>
    <t>skup. 361</t>
  </si>
  <si>
    <t>TBW-Q 625/40/120      vyrovnávací prstenec</t>
  </si>
  <si>
    <t>TBW-Q 625/60/120      vyrovnávací prstenec</t>
  </si>
  <si>
    <t>TBW-Q 625/80/120      vyrovnávací prstenec</t>
  </si>
  <si>
    <t>TBW-Q 625/100/120    vyrovnávací prstenec</t>
  </si>
  <si>
    <t>TBW-Q 625/120/120    vyrovnávací prstenec</t>
  </si>
  <si>
    <t>TBW-Q 625/60-110/120  vyrovnávací prstenec</t>
  </si>
  <si>
    <t>(</t>
  </si>
  <si>
    <t>skruž  250/1000-120 SP</t>
  </si>
  <si>
    <t>skruž  500/1000-120 SP</t>
  </si>
  <si>
    <t>konus  625-1000-120 SPK</t>
  </si>
  <si>
    <t>šachtová dna DN 1000</t>
  </si>
  <si>
    <t>skruž 1000/1000-120 SP</t>
  </si>
  <si>
    <t>suma</t>
  </si>
  <si>
    <t>ks</t>
  </si>
  <si>
    <t>po slevě</t>
  </si>
  <si>
    <t>tel: 482 739 525, mob: 734 251 900, email: uniza@uniza.cz</t>
  </si>
  <si>
    <t>ceník 02/2023</t>
  </si>
  <si>
    <t>deska zákrytová 625-1000/200 D400</t>
  </si>
  <si>
    <t>deska zákrytová 625-1000/200 B125</t>
  </si>
  <si>
    <t>BETONOVÉ  VYROVNÁVACÍ  PRSTENCE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</si>
</sst>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7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sz val="8"/>
      <name val="Wingdings"/>
      <family val="0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i/>
      <sz val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5" fillId="0" borderId="0">
      <alignment/>
      <protection/>
    </xf>
    <xf numFmtId="38" fontId="0" fillId="0" borderId="0" applyFon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6" applyNumberFormat="0" applyFon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9" fillId="0" borderId="8" applyNumberFormat="0" applyFill="0" applyAlignment="0" applyProtection="0"/>
    <xf numFmtId="0" fontId="41" fillId="0" borderId="9" applyNumberFormat="0" applyFont="0" applyFill="0" applyAlignment="0" applyProtection="0"/>
    <xf numFmtId="197" fontId="42" fillId="0" borderId="10" applyNumberFormat="0" applyProtection="0">
      <alignment horizontal="right" vertical="center"/>
    </xf>
    <xf numFmtId="197" fontId="43" fillId="0" borderId="11" applyNumberFormat="0" applyProtection="0">
      <alignment horizontal="right" vertical="center"/>
    </xf>
    <xf numFmtId="0" fontId="43" fillId="19" borderId="9" applyNumberFormat="0" applyAlignment="0" applyProtection="0"/>
    <xf numFmtId="0" fontId="44" fillId="20" borderId="11" applyNumberFormat="0" applyAlignment="0">
      <protection locked="0"/>
    </xf>
    <xf numFmtId="0" fontId="44" fillId="20" borderId="11" applyNumberFormat="0" applyAlignment="0">
      <protection locked="0"/>
    </xf>
    <xf numFmtId="0" fontId="45" fillId="0" borderId="12" applyNumberFormat="0" applyFill="0" applyBorder="0" applyAlignment="0" applyProtection="0"/>
    <xf numFmtId="0" fontId="45" fillId="20" borderId="11" applyNumberFormat="0" applyAlignment="0">
      <protection locked="0"/>
    </xf>
    <xf numFmtId="0" fontId="45" fillId="20" borderId="11" applyNumberFormat="0" applyAlignment="0">
      <protection locked="0"/>
    </xf>
    <xf numFmtId="197" fontId="46" fillId="20" borderId="10" applyNumberFormat="0" applyBorder="0">
      <alignment horizontal="right" vertical="center"/>
      <protection locked="0"/>
    </xf>
    <xf numFmtId="197" fontId="47" fillId="20" borderId="11" applyNumberFormat="0" applyBorder="0">
      <alignment horizontal="right" vertical="center"/>
      <protection locked="0"/>
    </xf>
    <xf numFmtId="0" fontId="45" fillId="20" borderId="11" applyNumberFormat="0" applyAlignment="0" applyProtection="0"/>
    <xf numFmtId="197" fontId="47" fillId="20" borderId="11" applyNumberFormat="0" applyProtection="0">
      <alignment horizontal="right" vertical="center"/>
    </xf>
    <xf numFmtId="0" fontId="48" fillId="0" borderId="12" applyNumberFormat="0" applyBorder="0" applyAlignment="0" applyProtection="0"/>
    <xf numFmtId="0" fontId="41" fillId="0" borderId="13" applyNumberFormat="0" applyFont="0" applyFill="0" applyAlignment="0" applyProtection="0"/>
    <xf numFmtId="197" fontId="49" fillId="21" borderId="14" applyNumberFormat="0" applyBorder="0" applyAlignment="0" applyProtection="0"/>
    <xf numFmtId="197" fontId="50" fillId="22" borderId="14" applyNumberFormat="0" applyBorder="0" applyAlignment="0" applyProtection="0"/>
    <xf numFmtId="197" fontId="50" fillId="23" borderId="14" applyNumberFormat="0" applyBorder="0" applyAlignment="0" applyProtection="0"/>
    <xf numFmtId="197" fontId="51" fillId="21" borderId="14" applyNumberFormat="0" applyBorder="0" applyAlignment="0" applyProtection="0"/>
    <xf numFmtId="197" fontId="51" fillId="22" borderId="14" applyNumberFormat="0" applyBorder="0" applyAlignment="0" applyProtection="0"/>
    <xf numFmtId="197" fontId="51" fillId="24" borderId="14" applyNumberFormat="0" applyBorder="0" applyAlignment="0" applyProtection="0"/>
    <xf numFmtId="197" fontId="52" fillId="25" borderId="14" applyNumberFormat="0" applyBorder="0" applyAlignment="0" applyProtection="0"/>
    <xf numFmtId="197" fontId="52" fillId="26" borderId="14" applyNumberFormat="0" applyBorder="0" applyAlignment="0" applyProtection="0"/>
    <xf numFmtId="197" fontId="52" fillId="26" borderId="14" applyNumberFormat="0" applyBorder="0" applyAlignment="0" applyProtection="0"/>
    <xf numFmtId="197" fontId="42" fillId="0" borderId="10" applyNumberFormat="0" applyFill="0" applyBorder="0" applyAlignment="0" applyProtection="0"/>
    <xf numFmtId="197" fontId="42" fillId="27" borderId="9" applyNumberFormat="0" applyAlignment="0" applyProtection="0"/>
    <xf numFmtId="0" fontId="44" fillId="28" borderId="9" applyNumberFormat="0" applyAlignment="0" applyProtection="0"/>
    <xf numFmtId="0" fontId="44" fillId="28" borderId="9" applyNumberFormat="0" applyAlignment="0" applyProtection="0"/>
    <xf numFmtId="0" fontId="44" fillId="19" borderId="9" applyNumberFormat="0" applyAlignment="0" applyProtection="0"/>
    <xf numFmtId="0" fontId="44" fillId="20" borderId="9" applyNumberFormat="0" applyAlignment="0" applyProtection="0"/>
    <xf numFmtId="0" fontId="44" fillId="20" borderId="11" applyNumberFormat="0" applyAlignment="0" applyProtection="0"/>
    <xf numFmtId="197" fontId="42" fillId="20" borderId="10" applyNumberFormat="0" applyBorder="0">
      <alignment horizontal="right" vertical="center"/>
      <protection locked="0"/>
    </xf>
    <xf numFmtId="197" fontId="43" fillId="20" borderId="11" applyNumberFormat="0" applyBorder="0">
      <alignment horizontal="right" vertical="center"/>
      <protection locked="0"/>
    </xf>
    <xf numFmtId="197" fontId="42" fillId="27" borderId="9" applyNumberFormat="0" applyAlignment="0" applyProtection="0"/>
    <xf numFmtId="0" fontId="43" fillId="19" borderId="11" applyNumberFormat="0" applyAlignment="0" applyProtection="0"/>
    <xf numFmtId="197" fontId="42" fillId="0" borderId="10" applyNumberFormat="0" applyFill="0" applyBorder="0" applyAlignment="0" applyProtection="0"/>
    <xf numFmtId="0" fontId="44" fillId="20" borderId="11" applyNumberFormat="0" applyAlignment="0" applyProtection="0"/>
    <xf numFmtId="197" fontId="43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6" fillId="7" borderId="11" applyNumberFormat="0" applyAlignment="0" applyProtection="0"/>
    <xf numFmtId="0" fontId="28" fillId="29" borderId="11" applyNumberFormat="0" applyAlignment="0" applyProtection="0"/>
    <xf numFmtId="0" fontId="27" fillId="29" borderId="15" applyNumberFormat="0" applyAlignment="0" applyProtection="0"/>
    <xf numFmtId="0" fontId="3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1" fillId="36" borderId="0" xfId="0" applyFont="1" applyFill="1" applyBorder="1" applyAlignment="1">
      <alignment/>
    </xf>
    <xf numFmtId="180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14" fillId="8" borderId="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4" fontId="15" fillId="0" borderId="6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8" borderId="17" xfId="0" applyFont="1" applyFill="1" applyBorder="1" applyAlignment="1">
      <alignment/>
    </xf>
    <xf numFmtId="2" fontId="14" fillId="8" borderId="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35" borderId="20" xfId="0" applyFont="1" applyFill="1" applyBorder="1" applyAlignment="1">
      <alignment horizontal="left"/>
    </xf>
    <xf numFmtId="0" fontId="11" fillId="35" borderId="21" xfId="0" applyFont="1" applyFill="1" applyBorder="1" applyAlignment="1">
      <alignment/>
    </xf>
    <xf numFmtId="180" fontId="11" fillId="35" borderId="21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17" fillId="0" borderId="6" xfId="0" applyNumberFormat="1" applyFont="1" applyBorder="1" applyAlignment="1">
      <alignment horizontal="right" vertical="top" wrapText="1"/>
    </xf>
    <xf numFmtId="4" fontId="15" fillId="8" borderId="6" xfId="0" applyNumberFormat="1" applyFont="1" applyFill="1" applyBorder="1" applyAlignment="1">
      <alignment/>
    </xf>
    <xf numFmtId="0" fontId="16" fillId="8" borderId="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" fontId="5" fillId="8" borderId="6" xfId="0" applyNumberFormat="1" applyFont="1" applyFill="1" applyBorder="1" applyAlignment="1">
      <alignment horizontal="right" vertical="center"/>
    </xf>
    <xf numFmtId="181" fontId="6" fillId="4" borderId="6" xfId="0" applyNumberFormat="1" applyFont="1" applyFill="1" applyBorder="1" applyAlignment="1">
      <alignment horizontal="right"/>
    </xf>
    <xf numFmtId="0" fontId="18" fillId="4" borderId="22" xfId="0" applyNumberFormat="1" applyFont="1" applyFill="1" applyBorder="1" applyAlignment="1">
      <alignment horizontal="right"/>
    </xf>
    <xf numFmtId="181" fontId="14" fillId="4" borderId="23" xfId="0" applyNumberFormat="1" applyFont="1" applyFill="1" applyBorder="1" applyAlignment="1">
      <alignment horizontal="right"/>
    </xf>
    <xf numFmtId="181" fontId="6" fillId="8" borderId="6" xfId="0" applyNumberFormat="1" applyFont="1" applyFill="1" applyBorder="1" applyAlignment="1">
      <alignment horizontal="right"/>
    </xf>
    <xf numFmtId="0" fontId="5" fillId="8" borderId="6" xfId="0" applyFont="1" applyFill="1" applyBorder="1" applyAlignment="1">
      <alignment vertical="center"/>
    </xf>
    <xf numFmtId="0" fontId="55" fillId="8" borderId="24" xfId="0" applyFont="1" applyFill="1" applyBorder="1" applyAlignment="1">
      <alignment/>
    </xf>
    <xf numFmtId="0" fontId="55" fillId="8" borderId="6" xfId="0" applyFont="1" applyFill="1" applyBorder="1" applyAlignment="1">
      <alignment horizontal="center"/>
    </xf>
    <xf numFmtId="0" fontId="55" fillId="8" borderId="6" xfId="0" applyFont="1" applyFill="1" applyBorder="1" applyAlignment="1">
      <alignment/>
    </xf>
    <xf numFmtId="0" fontId="55" fillId="10" borderId="6" xfId="0" applyNumberFormat="1" applyFont="1" applyFill="1" applyBorder="1" applyAlignment="1">
      <alignment horizontal="center"/>
    </xf>
    <xf numFmtId="0" fontId="55" fillId="1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6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1" fontId="56" fillId="4" borderId="6" xfId="0" applyNumberFormat="1" applyFont="1" applyFill="1" applyBorder="1" applyAlignment="1">
      <alignment horizontal="center"/>
    </xf>
    <xf numFmtId="1" fontId="56" fillId="8" borderId="6" xfId="0" applyNumberFormat="1" applyFont="1" applyFill="1" applyBorder="1" applyAlignment="1">
      <alignment horizontal="center"/>
    </xf>
  </cellXfs>
  <cellStyles count="442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písmo DEM ceník" xfId="356"/>
    <cellStyle name="Poznámka" xfId="357"/>
    <cellStyle name="Percent" xfId="358"/>
    <cellStyle name="Procenta 2" xfId="359"/>
    <cellStyle name="Procenta 2 2" xfId="360"/>
    <cellStyle name="Procenta 2 2 2" xfId="361"/>
    <cellStyle name="Procenta 2 2 2 2" xfId="362"/>
    <cellStyle name="Procenta 2 2 2 3" xfId="363"/>
    <cellStyle name="Procenta 2 2 2 4" xfId="364"/>
    <cellStyle name="Procenta 2 2 2 5" xfId="365"/>
    <cellStyle name="Procenta 2 2 2 6" xfId="366"/>
    <cellStyle name="Procenta 2 2 3" xfId="367"/>
    <cellStyle name="Procenta 2 2 4" xfId="368"/>
    <cellStyle name="Procenta 2 2 5" xfId="369"/>
    <cellStyle name="Procenta 2 2 6" xfId="370"/>
    <cellStyle name="Procenta 2 2 7" xfId="371"/>
    <cellStyle name="Procenta 2 3" xfId="372"/>
    <cellStyle name="Procenta 2 3 2" xfId="373"/>
    <cellStyle name="Procenta 2 3 3" xfId="374"/>
    <cellStyle name="Procenta 2 3 4" xfId="375"/>
    <cellStyle name="Procenta 2 3 5" xfId="376"/>
    <cellStyle name="Procenta 2 3 6" xfId="377"/>
    <cellStyle name="Procenta 2 4" xfId="378"/>
    <cellStyle name="Procenta 2 4 2" xfId="379"/>
    <cellStyle name="Procenta 2 4 3" xfId="380"/>
    <cellStyle name="Procenta 2 5" xfId="381"/>
    <cellStyle name="Procenta 2 6" xfId="382"/>
    <cellStyle name="Procenta 2 7" xfId="383"/>
    <cellStyle name="Procenta 2 8" xfId="384"/>
    <cellStyle name="Procenta 3" xfId="385"/>
    <cellStyle name="Procenta 3 2" xfId="386"/>
    <cellStyle name="Procenta 3 2 2" xfId="387"/>
    <cellStyle name="Procenta 3 3" xfId="388"/>
    <cellStyle name="Procenta 4" xfId="389"/>
    <cellStyle name="Procenta 4 2" xfId="390"/>
    <cellStyle name="Procenta 4 3" xfId="391"/>
    <cellStyle name="Procenta 5" xfId="392"/>
    <cellStyle name="Procenta 5 2" xfId="393"/>
    <cellStyle name="Procenta 5 3" xfId="394"/>
    <cellStyle name="Procenta 6" xfId="395"/>
    <cellStyle name="Procenta 7" xfId="396"/>
    <cellStyle name="Procenta 8" xfId="397"/>
    <cellStyle name="Procenta 9" xfId="398"/>
    <cellStyle name="Propojená buňka" xfId="399"/>
    <cellStyle name="SAPBorder" xfId="400"/>
    <cellStyle name="SAPDataCell" xfId="401"/>
    <cellStyle name="SAPDataTotalCell" xfId="402"/>
    <cellStyle name="SAPDimensionCell" xfId="403"/>
    <cellStyle name="SAPEditableDataCell" xfId="404"/>
    <cellStyle name="SAPEditableDataTotalCell" xfId="405"/>
    <cellStyle name="SAPEmphasized" xfId="406"/>
    <cellStyle name="SAPEmphasizedEditableDataCell" xfId="407"/>
    <cellStyle name="SAPEmphasizedEditableDataTotalCell" xfId="408"/>
    <cellStyle name="SAPEmphasizedLockedDataCell" xfId="409"/>
    <cellStyle name="SAPEmphasizedLockedDataTotalCell" xfId="410"/>
    <cellStyle name="SAPEmphasizedReadonlyDataCell" xfId="411"/>
    <cellStyle name="SAPEmphasizedReadonlyDataTotalCell" xfId="412"/>
    <cellStyle name="SAPEmphasizedTotal" xfId="413"/>
    <cellStyle name="SAPError" xfId="414"/>
    <cellStyle name="SAPExceptionLevel1" xfId="415"/>
    <cellStyle name="SAPExceptionLevel2" xfId="416"/>
    <cellStyle name="SAPExceptionLevel3" xfId="417"/>
    <cellStyle name="SAPExceptionLevel4" xfId="418"/>
    <cellStyle name="SAPExceptionLevel5" xfId="419"/>
    <cellStyle name="SAPExceptionLevel6" xfId="420"/>
    <cellStyle name="SAPExceptionLevel7" xfId="421"/>
    <cellStyle name="SAPExceptionLevel8" xfId="422"/>
    <cellStyle name="SAPExceptionLevel9" xfId="423"/>
    <cellStyle name="SAPFormula" xfId="424"/>
    <cellStyle name="SAPGroupingFillCell" xfId="425"/>
    <cellStyle name="SAPHierarchyCell0" xfId="426"/>
    <cellStyle name="SAPHierarchyCell1" xfId="427"/>
    <cellStyle name="SAPHierarchyCell2" xfId="428"/>
    <cellStyle name="SAPHierarchyCell3" xfId="429"/>
    <cellStyle name="SAPHierarchyCell4" xfId="430"/>
    <cellStyle name="SAPLockedDataCell" xfId="431"/>
    <cellStyle name="SAPLockedDataTotalCell" xfId="432"/>
    <cellStyle name="SAPMemberCell" xfId="433"/>
    <cellStyle name="SAPMemberTotalCell" xfId="434"/>
    <cellStyle name="SAPMessageText" xfId="435"/>
    <cellStyle name="SAPReadonlyDataCell" xfId="436"/>
    <cellStyle name="SAPReadonlyDataTotalCell" xfId="437"/>
    <cellStyle name="Followed Hyperlink" xfId="438"/>
    <cellStyle name="Správně" xfId="439"/>
    <cellStyle name="Standard 2" xfId="440"/>
    <cellStyle name="Standard 4" xfId="441"/>
    <cellStyle name="Standard_HT" xfId="442"/>
    <cellStyle name="Styl 1" xfId="443"/>
    <cellStyle name="Text upozornění" xfId="444"/>
    <cellStyle name="Vstup" xfId="445"/>
    <cellStyle name="Výpočet" xfId="446"/>
    <cellStyle name="Výstup" xfId="447"/>
    <cellStyle name="Vysvětlující text" xfId="448"/>
    <cellStyle name="Zvýraznění 1" xfId="449"/>
    <cellStyle name="Zvýraznění 2" xfId="450"/>
    <cellStyle name="Zvýraznění 3" xfId="451"/>
    <cellStyle name="Zvýraznění 4" xfId="452"/>
    <cellStyle name="Zvýraznění 5" xfId="453"/>
    <cellStyle name="Zvýraznění 6" xfId="4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WordArt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11</xdr:row>
      <xdr:rowOff>28575</xdr:rowOff>
    </xdr:from>
    <xdr:to>
      <xdr:col>0</xdr:col>
      <xdr:colOff>952500</xdr:colOff>
      <xdr:row>15</xdr:row>
      <xdr:rowOff>0</xdr:rowOff>
    </xdr:to>
    <xdr:pic>
      <xdr:nvPicPr>
        <xdr:cNvPr id="82" name="Picture 85" descr="B&amp;BC Kónus 62.5-80/9 SPK"/>
        <xdr:cNvPicPr preferRelativeResize="1">
          <a:picLocks noChangeAspect="1"/>
        </xdr:cNvPicPr>
      </xdr:nvPicPr>
      <xdr:blipFill>
        <a:blip r:embed="rId4"/>
        <a:srcRect l="33683" t="21893" r="31930" b="21301"/>
        <a:stretch>
          <a:fillRect/>
        </a:stretch>
      </xdr:blipFill>
      <xdr:spPr>
        <a:xfrm>
          <a:off x="200025" y="190500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</xdr:row>
      <xdr:rowOff>38100</xdr:rowOff>
    </xdr:from>
    <xdr:to>
      <xdr:col>0</xdr:col>
      <xdr:colOff>923925</xdr:colOff>
      <xdr:row>10</xdr:row>
      <xdr:rowOff>57150</xdr:rowOff>
    </xdr:to>
    <xdr:pic>
      <xdr:nvPicPr>
        <xdr:cNvPr id="83" name="Picture 86" descr="B&amp;BC Deska zákrytová 62.5-120/20"/>
        <xdr:cNvPicPr preferRelativeResize="1">
          <a:picLocks noChangeAspect="1"/>
        </xdr:cNvPicPr>
      </xdr:nvPicPr>
      <xdr:blipFill>
        <a:blip r:embed="rId5"/>
        <a:srcRect l="23158" t="28402" r="22807" b="28993"/>
        <a:stretch>
          <a:fillRect/>
        </a:stretch>
      </xdr:blipFill>
      <xdr:spPr>
        <a:xfrm>
          <a:off x="200025" y="1428750"/>
          <a:ext cx="723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</xdr:row>
      <xdr:rowOff>28575</xdr:rowOff>
    </xdr:from>
    <xdr:to>
      <xdr:col>0</xdr:col>
      <xdr:colOff>933450</xdr:colOff>
      <xdr:row>18</xdr:row>
      <xdr:rowOff>152400</xdr:rowOff>
    </xdr:to>
    <xdr:pic>
      <xdr:nvPicPr>
        <xdr:cNvPr id="84" name="Picture 87" descr="B&amp;BC Skruž 100/25/9"/>
        <xdr:cNvPicPr preferRelativeResize="1">
          <a:picLocks noChangeAspect="1"/>
        </xdr:cNvPicPr>
      </xdr:nvPicPr>
      <xdr:blipFill>
        <a:blip r:embed="rId6"/>
        <a:srcRect l="26315" t="23077" r="27719" b="31361"/>
        <a:stretch>
          <a:fillRect/>
        </a:stretch>
      </xdr:blipFill>
      <xdr:spPr>
        <a:xfrm>
          <a:off x="161925" y="27146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19</xdr:row>
      <xdr:rowOff>123825</xdr:rowOff>
    </xdr:from>
    <xdr:to>
      <xdr:col>0</xdr:col>
      <xdr:colOff>1009650</xdr:colOff>
      <xdr:row>24</xdr:row>
      <xdr:rowOff>142875</xdr:rowOff>
    </xdr:to>
    <xdr:pic>
      <xdr:nvPicPr>
        <xdr:cNvPr id="85" name="Picture 95" descr="ikona-sachtove-dn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3295650"/>
          <a:ext cx="876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86" name="WordArt 101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87" name="WordArt 102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26</xdr:row>
      <xdr:rowOff>85725</xdr:rowOff>
    </xdr:from>
    <xdr:to>
      <xdr:col>0</xdr:col>
      <xdr:colOff>942975</xdr:colOff>
      <xdr:row>30</xdr:row>
      <xdr:rowOff>57150</xdr:rowOff>
    </xdr:to>
    <xdr:pic>
      <xdr:nvPicPr>
        <xdr:cNvPr id="88" name="Picture 420" descr="Vyrovnávací prstenec BAR-V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439102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54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7</v>
      </c>
      <c r="C1" s="1"/>
      <c r="D1" s="1"/>
      <c r="E1" s="1"/>
      <c r="F1" s="1"/>
      <c r="G1" s="3" t="s">
        <v>27</v>
      </c>
    </row>
    <row r="2" spans="1:7" ht="12.75">
      <c r="A2" s="1"/>
      <c r="B2" s="4" t="s">
        <v>26</v>
      </c>
      <c r="C2" s="1"/>
      <c r="D2" s="1"/>
      <c r="E2" s="1"/>
      <c r="F2" s="1"/>
      <c r="G2" s="5" t="s">
        <v>0</v>
      </c>
    </row>
    <row r="3" spans="1:7" ht="12.75">
      <c r="A3" s="1"/>
      <c r="B3" s="6" t="s">
        <v>1</v>
      </c>
      <c r="C3" s="1"/>
      <c r="D3" s="1"/>
      <c r="E3" s="1"/>
      <c r="F3" s="1"/>
      <c r="G3" s="7" t="s">
        <v>2</v>
      </c>
    </row>
    <row r="4" spans="1:7" ht="15.75">
      <c r="A4" s="23" t="s">
        <v>8</v>
      </c>
      <c r="B4" s="24"/>
      <c r="C4" s="25"/>
      <c r="D4" s="24"/>
      <c r="E4" s="8" t="s">
        <v>9</v>
      </c>
      <c r="F4" s="8"/>
      <c r="G4" s="9">
        <v>0</v>
      </c>
    </row>
    <row r="5" spans="1:7" ht="15.75">
      <c r="A5" s="23" t="s">
        <v>30</v>
      </c>
      <c r="B5" s="24"/>
      <c r="C5" s="25"/>
      <c r="D5" s="24"/>
      <c r="E5" s="8" t="s">
        <v>10</v>
      </c>
      <c r="F5" s="8"/>
      <c r="G5" s="9">
        <v>0</v>
      </c>
    </row>
    <row r="6" spans="1:7" ht="12.75">
      <c r="A6" s="32"/>
      <c r="B6" s="10"/>
      <c r="C6" s="11"/>
      <c r="D6" s="10"/>
      <c r="E6" s="12"/>
      <c r="F6" s="12"/>
      <c r="G6" s="13"/>
    </row>
    <row r="7" spans="1:7" ht="12.75">
      <c r="A7" s="32"/>
      <c r="B7" s="10"/>
      <c r="C7" s="11"/>
      <c r="D7" s="10"/>
      <c r="E7" s="12"/>
      <c r="F7" s="41" t="s">
        <v>23</v>
      </c>
      <c r="G7" s="42">
        <f>SUM(G9:G32)</f>
        <v>0</v>
      </c>
    </row>
    <row r="8" spans="1:7" s="50" customFormat="1" ht="14.25" customHeight="1">
      <c r="A8" s="45"/>
      <c r="B8" s="46" t="s">
        <v>3</v>
      </c>
      <c r="C8" s="46" t="s">
        <v>4</v>
      </c>
      <c r="D8" s="46" t="s">
        <v>5</v>
      </c>
      <c r="E8" s="47"/>
      <c r="F8" s="48" t="s">
        <v>24</v>
      </c>
      <c r="G8" s="49" t="s">
        <v>25</v>
      </c>
    </row>
    <row r="9" spans="1:7" ht="12.75" customHeight="1">
      <c r="A9" s="16"/>
      <c r="B9" s="27" t="s">
        <v>28</v>
      </c>
      <c r="C9" s="28">
        <v>5200</v>
      </c>
      <c r="D9" s="17">
        <f>((100-$G$4)/100)*C9</f>
        <v>5200</v>
      </c>
      <c r="E9" s="26" t="s">
        <v>6</v>
      </c>
      <c r="F9" s="53"/>
      <c r="G9" s="40">
        <f>F9*D9</f>
        <v>0</v>
      </c>
    </row>
    <row r="10" spans="1:7" ht="12.75" customHeight="1">
      <c r="A10" s="18"/>
      <c r="B10" s="27" t="s">
        <v>29</v>
      </c>
      <c r="C10" s="28">
        <v>3800</v>
      </c>
      <c r="D10" s="17">
        <f>((100-$G$4)/100)*C10</f>
        <v>3800</v>
      </c>
      <c r="E10" s="26" t="s">
        <v>6</v>
      </c>
      <c r="F10" s="53"/>
      <c r="G10" s="40">
        <f aca="true" t="shared" si="0" ref="G10:G25">F10*D10</f>
        <v>0</v>
      </c>
    </row>
    <row r="11" spans="1:7" ht="12.75" customHeight="1">
      <c r="A11" s="18"/>
      <c r="B11" s="44"/>
      <c r="C11" s="39"/>
      <c r="D11" s="35"/>
      <c r="E11" s="36"/>
      <c r="F11" s="53"/>
      <c r="G11" s="40">
        <f t="shared" si="0"/>
        <v>0</v>
      </c>
    </row>
    <row r="12" spans="1:7" ht="12.75" customHeight="1">
      <c r="A12" s="29"/>
      <c r="B12" s="27" t="s">
        <v>20</v>
      </c>
      <c r="C12" s="28">
        <v>3050</v>
      </c>
      <c r="D12" s="17">
        <f>((100-$G$4)/100)*C12</f>
        <v>3050</v>
      </c>
      <c r="E12" s="26" t="s">
        <v>6</v>
      </c>
      <c r="F12" s="53"/>
      <c r="G12" s="40">
        <f t="shared" si="0"/>
        <v>0</v>
      </c>
    </row>
    <row r="13" spans="1:7" ht="12.75" customHeight="1">
      <c r="A13" s="29"/>
      <c r="B13" s="27"/>
      <c r="C13" s="28"/>
      <c r="D13" s="17"/>
      <c r="E13" s="26"/>
      <c r="F13" s="53"/>
      <c r="G13" s="40">
        <f t="shared" si="0"/>
        <v>0</v>
      </c>
    </row>
    <row r="14" spans="1:7" ht="12.75" customHeight="1">
      <c r="A14" s="29"/>
      <c r="B14" s="27"/>
      <c r="C14" s="28"/>
      <c r="D14" s="17"/>
      <c r="E14" s="26"/>
      <c r="F14" s="53"/>
      <c r="G14" s="40">
        <f t="shared" si="0"/>
        <v>0</v>
      </c>
    </row>
    <row r="15" spans="1:7" ht="12.75" customHeight="1">
      <c r="A15" s="29"/>
      <c r="B15" s="27"/>
      <c r="C15" s="28"/>
      <c r="D15" s="17"/>
      <c r="E15" s="26"/>
      <c r="F15" s="53"/>
      <c r="G15" s="40">
        <f t="shared" si="0"/>
        <v>0</v>
      </c>
    </row>
    <row r="16" spans="1:7" ht="12.75" customHeight="1">
      <c r="A16" s="29"/>
      <c r="B16" s="44"/>
      <c r="C16" s="39"/>
      <c r="D16" s="35"/>
      <c r="E16" s="36"/>
      <c r="F16" s="53"/>
      <c r="G16" s="40">
        <f t="shared" si="0"/>
        <v>0</v>
      </c>
    </row>
    <row r="17" spans="1:7" ht="12.75" customHeight="1">
      <c r="A17" s="29"/>
      <c r="B17" s="27" t="s">
        <v>18</v>
      </c>
      <c r="C17" s="28">
        <v>1350</v>
      </c>
      <c r="D17" s="17">
        <f>((100-$G$4)/100)*C17</f>
        <v>1350</v>
      </c>
      <c r="E17" s="26" t="s">
        <v>6</v>
      </c>
      <c r="F17" s="53"/>
      <c r="G17" s="40">
        <f t="shared" si="0"/>
        <v>0</v>
      </c>
    </row>
    <row r="18" spans="1:7" ht="12.75" customHeight="1">
      <c r="A18" s="21"/>
      <c r="B18" s="27" t="s">
        <v>19</v>
      </c>
      <c r="C18" s="28">
        <v>2040</v>
      </c>
      <c r="D18" s="17">
        <f>((100-$G$4)/100)*C18</f>
        <v>2040</v>
      </c>
      <c r="E18" s="26" t="s">
        <v>6</v>
      </c>
      <c r="F18" s="53"/>
      <c r="G18" s="40">
        <f t="shared" si="0"/>
        <v>0</v>
      </c>
    </row>
    <row r="19" spans="1:7" ht="12.75" customHeight="1">
      <c r="A19" s="21"/>
      <c r="B19" s="27" t="s">
        <v>22</v>
      </c>
      <c r="C19" s="28">
        <v>4020</v>
      </c>
      <c r="D19" s="17">
        <f>((100-$G$4)/100)*C19</f>
        <v>4020</v>
      </c>
      <c r="E19" s="26" t="s">
        <v>6</v>
      </c>
      <c r="F19" s="53"/>
      <c r="G19" s="40">
        <f t="shared" si="0"/>
        <v>0</v>
      </c>
    </row>
    <row r="20" spans="1:7" ht="12.75" customHeight="1">
      <c r="A20" s="21"/>
      <c r="B20" s="44"/>
      <c r="C20" s="39"/>
      <c r="D20" s="35"/>
      <c r="E20" s="36"/>
      <c r="F20" s="53"/>
      <c r="G20" s="40">
        <f t="shared" si="0"/>
        <v>0</v>
      </c>
    </row>
    <row r="21" spans="1:7" ht="12.75" customHeight="1">
      <c r="A21" s="21"/>
      <c r="B21" s="27" t="s">
        <v>21</v>
      </c>
      <c r="C21" s="34" t="s">
        <v>17</v>
      </c>
      <c r="D21" s="34" t="s">
        <v>17</v>
      </c>
      <c r="E21" s="26"/>
      <c r="F21" s="53"/>
      <c r="G21" s="40"/>
    </row>
    <row r="22" spans="1:7" ht="12.75" customHeight="1">
      <c r="A22" s="21"/>
      <c r="B22" s="51"/>
      <c r="C22" s="52"/>
      <c r="D22" s="17"/>
      <c r="E22" s="26"/>
      <c r="F22" s="53"/>
      <c r="G22" s="40">
        <f t="shared" si="0"/>
        <v>0</v>
      </c>
    </row>
    <row r="23" spans="1:7" ht="12.75" customHeight="1">
      <c r="A23" s="21"/>
      <c r="B23" s="51"/>
      <c r="C23" s="52"/>
      <c r="D23" s="17"/>
      <c r="E23" s="26"/>
      <c r="F23" s="53"/>
      <c r="G23" s="40">
        <f t="shared" si="0"/>
        <v>0</v>
      </c>
    </row>
    <row r="24" spans="1:7" ht="12.75" customHeight="1">
      <c r="A24" s="21"/>
      <c r="B24" s="51"/>
      <c r="C24" s="52"/>
      <c r="D24" s="17"/>
      <c r="E24" s="26"/>
      <c r="F24" s="53"/>
      <c r="G24" s="40">
        <f t="shared" si="0"/>
        <v>0</v>
      </c>
    </row>
    <row r="25" spans="1:7" ht="12.75" customHeight="1">
      <c r="A25" s="21"/>
      <c r="B25" s="51"/>
      <c r="C25" s="52"/>
      <c r="D25" s="17"/>
      <c r="E25" s="26"/>
      <c r="F25" s="53"/>
      <c r="G25" s="40">
        <f t="shared" si="0"/>
        <v>0</v>
      </c>
    </row>
    <row r="26" spans="1:7" ht="12.75" customHeight="1">
      <c r="A26" s="19"/>
      <c r="B26" s="14"/>
      <c r="C26" s="14"/>
      <c r="D26" s="20"/>
      <c r="E26" s="15"/>
      <c r="F26" s="54"/>
      <c r="G26" s="43"/>
    </row>
    <row r="27" spans="1:7" ht="12.75" customHeight="1">
      <c r="A27" s="21"/>
      <c r="B27" s="27" t="s">
        <v>11</v>
      </c>
      <c r="C27" s="28">
        <v>250</v>
      </c>
      <c r="D27" s="17">
        <f>((100-$G$5)/100)*C27</f>
        <v>250</v>
      </c>
      <c r="E27" s="26" t="s">
        <v>6</v>
      </c>
      <c r="F27" s="53"/>
      <c r="G27" s="40">
        <f>F27*D27</f>
        <v>0</v>
      </c>
    </row>
    <row r="28" spans="1:7" ht="12.75" customHeight="1">
      <c r="A28" s="29"/>
      <c r="B28" s="27" t="s">
        <v>12</v>
      </c>
      <c r="C28" s="28">
        <v>270</v>
      </c>
      <c r="D28" s="17">
        <f>((100-$G$5)/100)*C28</f>
        <v>270</v>
      </c>
      <c r="E28" s="26" t="s">
        <v>6</v>
      </c>
      <c r="F28" s="53"/>
      <c r="G28" s="40">
        <f>F28*D28</f>
        <v>0</v>
      </c>
    </row>
    <row r="29" spans="1:7" ht="12.75" customHeight="1">
      <c r="A29" s="21"/>
      <c r="B29" s="27" t="s">
        <v>13</v>
      </c>
      <c r="C29" s="28">
        <v>300</v>
      </c>
      <c r="D29" s="17">
        <f>((100-$G$5)/100)*C29</f>
        <v>300</v>
      </c>
      <c r="E29" s="26" t="s">
        <v>6</v>
      </c>
      <c r="F29" s="53"/>
      <c r="G29" s="40">
        <f>F29*D29</f>
        <v>0</v>
      </c>
    </row>
    <row r="30" spans="1:7" ht="12.75" customHeight="1">
      <c r="A30" s="21"/>
      <c r="B30" s="27" t="s">
        <v>14</v>
      </c>
      <c r="C30" s="28">
        <v>340</v>
      </c>
      <c r="D30" s="17">
        <f>((100-$G$5)/100)*C30</f>
        <v>340</v>
      </c>
      <c r="E30" s="26" t="s">
        <v>6</v>
      </c>
      <c r="F30" s="53"/>
      <c r="G30" s="40">
        <f>F30*D30</f>
        <v>0</v>
      </c>
    </row>
    <row r="31" spans="1:7" ht="12.75" customHeight="1">
      <c r="A31" s="21"/>
      <c r="B31" s="27" t="s">
        <v>15</v>
      </c>
      <c r="C31" s="28">
        <v>370</v>
      </c>
      <c r="D31" s="17">
        <f>((100-$G$5)/100)*C31</f>
        <v>370</v>
      </c>
      <c r="E31" s="26" t="s">
        <v>6</v>
      </c>
      <c r="F31" s="53"/>
      <c r="G31" s="40">
        <f>F31*D31</f>
        <v>0</v>
      </c>
    </row>
    <row r="32" spans="1:7" ht="12.75" customHeight="1">
      <c r="A32" s="22"/>
      <c r="B32" s="27" t="s">
        <v>16</v>
      </c>
      <c r="C32" s="28">
        <v>340</v>
      </c>
      <c r="D32" s="17">
        <f>((100-$G$5)/100)*C32</f>
        <v>340</v>
      </c>
      <c r="E32" s="26" t="s">
        <v>6</v>
      </c>
      <c r="F32" s="53"/>
      <c r="G32" s="40">
        <f>F32*D32</f>
        <v>0</v>
      </c>
    </row>
    <row r="33" spans="1:7" ht="12.75">
      <c r="A33" s="30"/>
      <c r="B33" s="30"/>
      <c r="C33" s="30"/>
      <c r="D33" s="30"/>
      <c r="E33" s="30"/>
      <c r="F33" s="30"/>
      <c r="G33" s="30"/>
    </row>
    <row r="34" spans="1:7" ht="12.75">
      <c r="A34" s="38"/>
      <c r="B34" s="33"/>
      <c r="C34" s="31"/>
      <c r="D34" s="31"/>
      <c r="E34" s="31"/>
      <c r="F34" s="31"/>
      <c r="G34" s="31"/>
    </row>
    <row r="53" ht="12.75">
      <c r="A53" s="37"/>
    </row>
    <row r="54" ht="12.75">
      <c r="A54" s="37"/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2023-07-26T09:46:54Z</cp:lastPrinted>
  <dcterms:created xsi:type="dcterms:W3CDTF">2018-04-19T13:04:56Z</dcterms:created>
  <dcterms:modified xsi:type="dcterms:W3CDTF">2023-07-26T09:47:37Z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