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85" yWindow="65386" windowWidth="11865" windowHeight="11970" tabRatio="890" activeTab="0"/>
  </bookViews>
  <sheets>
    <sheet name="geotextliie a nopové folie" sheetId="1" r:id="rId1"/>
  </sheets>
  <definedNames>
    <definedName name="_xlnm.Print_Area" localSheetId="0">'geotextliie a nopové folie'!$A$1:$G$24</definedName>
  </definedNames>
  <calcPr fullCalcOnLoad="1"/>
</workbook>
</file>

<file path=xl/sharedStrings.xml><?xml version="1.0" encoding="utf-8"?>
<sst xmlns="http://schemas.openxmlformats.org/spreadsheetml/2006/main" count="45" uniqueCount="30">
  <si>
    <t>Geotextilie geo NETEX MB 200gr/m2                    (role  2 x 50 bm)</t>
  </si>
  <si>
    <t>Geotextilie geo NETEX MB 300gr/m2                    (role  2 x 50 bm)</t>
  </si>
  <si>
    <t>Geotextlilie gramáže 400,500,600,800</t>
  </si>
  <si>
    <t>Geomembrány JUNIFOL</t>
  </si>
  <si>
    <t>Drenážní rohože PETEXDREN</t>
  </si>
  <si>
    <t>Tumelové folie JUNIFOL</t>
  </si>
  <si>
    <t>Protierozní sítě JUTENON</t>
  </si>
  <si>
    <t>NOPOVÁ  FOLIE</t>
  </si>
  <si>
    <t>NP hřebík s podložkou   35mm  ( bal 50ks )</t>
  </si>
  <si>
    <t>NP okrajový profil     2bm</t>
  </si>
  <si>
    <t>GEOTEXTILIE  A  MEMBRÁNY   JUTA</t>
  </si>
  <si>
    <t>skup. 515</t>
  </si>
  <si>
    <t>skup. 517</t>
  </si>
  <si>
    <t>ceník 05/2023</t>
  </si>
  <si>
    <t>(</t>
  </si>
  <si>
    <t>název zboží</t>
  </si>
  <si>
    <t>cena po rabatu</t>
  </si>
  <si>
    <t>www.uniza.cz</t>
  </si>
  <si>
    <t>ceny bez DPH</t>
  </si>
  <si>
    <t>RABAT %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</si>
  <si>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</si>
  <si>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Nopová folie šíře 1m                      (role 20 bm)</t>
  </si>
  <si>
    <t>Nopová folie šíře 1,5m                   (role 20 bm)</t>
  </si>
  <si>
    <t>Nopová folie šíře 2m                      (role 20 bm)</t>
  </si>
  <si>
    <t>ceník kč/ks</t>
  </si>
  <si>
    <t>a</t>
  </si>
  <si>
    <t>tel: 482 739 525, mob: 734 251 900, email: uniza@uniza.cz</t>
  </si>
  <si>
    <t>suma</t>
  </si>
  <si>
    <t>ks</t>
  </si>
  <si>
    <t>po slevě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</si>
</sst>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[$-405]dddd\ d\.\ mmmm\ yyyy"/>
  </numFmts>
  <fonts count="21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0"/>
      <name val="Webdings"/>
      <family val="1"/>
    </font>
    <font>
      <sz val="6"/>
      <name val="Arial"/>
      <family val="2"/>
    </font>
    <font>
      <i/>
      <sz val="10"/>
      <name val="Arial"/>
      <family val="0"/>
    </font>
    <font>
      <b/>
      <sz val="7"/>
      <name val="Arial CE"/>
      <family val="2"/>
    </font>
    <font>
      <sz val="8"/>
      <name val="Wingdings"/>
      <family val="0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/>
    </xf>
    <xf numFmtId="180" fontId="4" fillId="2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180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7" fillId="4" borderId="4" xfId="0" applyFont="1" applyFill="1" applyBorder="1" applyAlignment="1">
      <alignment/>
    </xf>
    <xf numFmtId="0" fontId="7" fillId="4" borderId="4" xfId="0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8" fillId="0" borderId="4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0" fontId="0" fillId="0" borderId="8" xfId="0" applyBorder="1" applyAlignment="1">
      <alignment/>
    </xf>
    <xf numFmtId="0" fontId="8" fillId="4" borderId="4" xfId="0" applyFont="1" applyFill="1" applyBorder="1" applyAlignment="1">
      <alignment/>
    </xf>
    <xf numFmtId="3" fontId="8" fillId="4" borderId="4" xfId="0" applyNumberFormat="1" applyFont="1" applyFill="1" applyBorder="1" applyAlignment="1">
      <alignment/>
    </xf>
    <xf numFmtId="0" fontId="10" fillId="4" borderId="4" xfId="0" applyFont="1" applyFill="1" applyBorder="1" applyAlignment="1">
      <alignment horizontal="center"/>
    </xf>
    <xf numFmtId="0" fontId="16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8" fillId="0" borderId="4" xfId="0" applyFont="1" applyBorder="1" applyAlignment="1">
      <alignment/>
    </xf>
    <xf numFmtId="4" fontId="8" fillId="0" borderId="4" xfId="0" applyNumberFormat="1" applyFont="1" applyFill="1" applyBorder="1" applyAlignment="1">
      <alignment/>
    </xf>
    <xf numFmtId="4" fontId="8" fillId="4" borderId="4" xfId="0" applyNumberFormat="1" applyFont="1" applyFill="1" applyBorder="1" applyAlignment="1">
      <alignment/>
    </xf>
    <xf numFmtId="0" fontId="16" fillId="4" borderId="4" xfId="0" applyFont="1" applyFill="1" applyBorder="1" applyAlignment="1">
      <alignment/>
    </xf>
    <xf numFmtId="0" fontId="17" fillId="5" borderId="9" xfId="0" applyNumberFormat="1" applyFont="1" applyFill="1" applyBorder="1" applyAlignment="1">
      <alignment horizontal="right"/>
    </xf>
    <xf numFmtId="181" fontId="7" fillId="5" borderId="10" xfId="0" applyNumberFormat="1" applyFont="1" applyFill="1" applyBorder="1" applyAlignment="1">
      <alignment horizontal="right"/>
    </xf>
    <xf numFmtId="1" fontId="18" fillId="5" borderId="4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right"/>
    </xf>
    <xf numFmtId="1" fontId="18" fillId="4" borderId="4" xfId="0" applyNumberFormat="1" applyFont="1" applyFill="1" applyBorder="1" applyAlignment="1">
      <alignment horizontal="center"/>
    </xf>
    <xf numFmtId="181" fontId="12" fillId="4" borderId="4" xfId="0" applyNumberFormat="1" applyFont="1" applyFill="1" applyBorder="1" applyAlignment="1">
      <alignment horizontal="right"/>
    </xf>
    <xf numFmtId="182" fontId="8" fillId="0" borderId="4" xfId="0" applyNumberFormat="1" applyFont="1" applyFill="1" applyBorder="1" applyAlignment="1">
      <alignment/>
    </xf>
    <xf numFmtId="0" fontId="19" fillId="4" borderId="4" xfId="0" applyFont="1" applyFill="1" applyBorder="1" applyAlignment="1">
      <alignment horizontal="center"/>
    </xf>
    <xf numFmtId="0" fontId="19" fillId="4" borderId="4" xfId="0" applyFont="1" applyFill="1" applyBorder="1" applyAlignment="1">
      <alignment/>
    </xf>
    <xf numFmtId="0" fontId="19" fillId="6" borderId="4" xfId="0" applyNumberFormat="1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3" fontId="20" fillId="0" borderId="4" xfId="0" applyNumberFormat="1" applyFont="1" applyBorder="1" applyAlignment="1">
      <alignment horizontal="right" vertical="top" wrapText="1"/>
    </xf>
    <xf numFmtId="0" fontId="9" fillId="7" borderId="1" xfId="0" applyFont="1" applyFill="1" applyBorder="1" applyAlignment="1">
      <alignment/>
    </xf>
    <xf numFmtId="0" fontId="13" fillId="7" borderId="2" xfId="0" applyFont="1" applyFill="1" applyBorder="1" applyAlignment="1">
      <alignment/>
    </xf>
    <xf numFmtId="0" fontId="9" fillId="7" borderId="2" xfId="0" applyFont="1" applyFill="1" applyBorder="1" applyAlignment="1">
      <alignment/>
    </xf>
    <xf numFmtId="0" fontId="10" fillId="7" borderId="3" xfId="0" applyFont="1" applyFill="1" applyBorder="1" applyAlignment="1">
      <alignment horizontal="right"/>
    </xf>
    <xf numFmtId="0" fontId="9" fillId="7" borderId="8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9" fillId="7" borderId="0" xfId="0" applyFont="1" applyFill="1" applyBorder="1" applyAlignment="1">
      <alignment/>
    </xf>
    <xf numFmtId="0" fontId="12" fillId="7" borderId="11" xfId="0" applyFont="1" applyFill="1" applyBorder="1" applyAlignment="1">
      <alignment horizontal="right"/>
    </xf>
    <xf numFmtId="0" fontId="11" fillId="7" borderId="0" xfId="17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6" fillId="0" borderId="8" xfId="0" applyFont="1" applyFill="1" applyBorder="1" applyAlignment="1">
      <alignment/>
    </xf>
    <xf numFmtId="0" fontId="5" fillId="3" borderId="11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 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247650</xdr:colOff>
      <xdr:row>17</xdr:row>
      <xdr:rowOff>133350</xdr:rowOff>
    </xdr:from>
    <xdr:to>
      <xdr:col>0</xdr:col>
      <xdr:colOff>895350</xdr:colOff>
      <xdr:row>23</xdr:row>
      <xdr:rowOff>19050</xdr:rowOff>
    </xdr:to>
    <xdr:pic>
      <xdr:nvPicPr>
        <xdr:cNvPr id="42" name="Picture 52" descr="Nopová fólie 400g 2,5 × 20 m černá"/>
        <xdr:cNvPicPr preferRelativeResize="1">
          <a:picLocks noChangeAspect="1"/>
        </xdr:cNvPicPr>
      </xdr:nvPicPr>
      <xdr:blipFill>
        <a:blip r:embed="rId4"/>
        <a:srcRect l="26856" t="19142" r="26428" b="10856"/>
        <a:stretch>
          <a:fillRect/>
        </a:stretch>
      </xdr:blipFill>
      <xdr:spPr>
        <a:xfrm>
          <a:off x="247650" y="3000375"/>
          <a:ext cx="647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133350</xdr:rowOff>
    </xdr:from>
    <xdr:to>
      <xdr:col>0</xdr:col>
      <xdr:colOff>1019175</xdr:colOff>
      <xdr:row>13</xdr:row>
      <xdr:rowOff>57150</xdr:rowOff>
    </xdr:to>
    <xdr:pic>
      <xdr:nvPicPr>
        <xdr:cNvPr id="43" name="Picture 53" descr="Juta Geotextilie A 300g bílá, šířka 2m | PONTEC SHOP"/>
        <xdr:cNvPicPr preferRelativeResize="1">
          <a:picLocks noChangeAspect="1"/>
        </xdr:cNvPicPr>
      </xdr:nvPicPr>
      <xdr:blipFill>
        <a:blip r:embed="rId5"/>
        <a:srcRect b="11289"/>
        <a:stretch>
          <a:fillRect/>
        </a:stretch>
      </xdr:blipFill>
      <xdr:spPr>
        <a:xfrm>
          <a:off x="66675" y="150495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24"/>
  <sheetViews>
    <sheetView tabSelected="1"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40"/>
      <c r="B1" s="41" t="s">
        <v>20</v>
      </c>
      <c r="C1" s="42"/>
      <c r="D1" s="42"/>
      <c r="E1" s="42"/>
      <c r="F1" s="42"/>
      <c r="G1" s="43" t="s">
        <v>13</v>
      </c>
    </row>
    <row r="2" spans="1:7" ht="12.75">
      <c r="A2" s="44"/>
      <c r="B2" s="45" t="s">
        <v>26</v>
      </c>
      <c r="C2" s="46"/>
      <c r="D2" s="46"/>
      <c r="E2" s="46"/>
      <c r="F2" s="46"/>
      <c r="G2" s="47" t="s">
        <v>18</v>
      </c>
    </row>
    <row r="3" spans="1:7" ht="12.75">
      <c r="A3" s="44"/>
      <c r="B3" s="48" t="s">
        <v>17</v>
      </c>
      <c r="C3" s="46"/>
      <c r="D3" s="46"/>
      <c r="E3" s="46"/>
      <c r="F3" s="46"/>
      <c r="G3" s="49" t="s">
        <v>19</v>
      </c>
    </row>
    <row r="4" spans="1:7" ht="15.75">
      <c r="A4" s="1" t="s">
        <v>10</v>
      </c>
      <c r="B4" s="2"/>
      <c r="C4" s="3"/>
      <c r="D4" s="2"/>
      <c r="E4" s="4" t="s">
        <v>11</v>
      </c>
      <c r="F4" s="4"/>
      <c r="G4" s="23">
        <v>0</v>
      </c>
    </row>
    <row r="5" spans="1:7" ht="15.75">
      <c r="A5" s="1" t="s">
        <v>7</v>
      </c>
      <c r="B5" s="2"/>
      <c r="C5" s="3"/>
      <c r="D5" s="2"/>
      <c r="E5" s="4" t="s">
        <v>12</v>
      </c>
      <c r="F5" s="4"/>
      <c r="G5" s="23">
        <v>0</v>
      </c>
    </row>
    <row r="6" spans="1:7" ht="12.75">
      <c r="A6" s="50"/>
      <c r="B6" s="5"/>
      <c r="C6" s="6"/>
      <c r="D6" s="5"/>
      <c r="E6" s="7"/>
      <c r="F6" s="7"/>
      <c r="G6" s="51"/>
    </row>
    <row r="7" spans="1:7" ht="12.75">
      <c r="A7" s="50"/>
      <c r="B7" s="5"/>
      <c r="C7" s="6"/>
      <c r="D7" s="5"/>
      <c r="E7" s="7"/>
      <c r="F7" s="28" t="s">
        <v>27</v>
      </c>
      <c r="G7" s="29">
        <f>SUM(G9:G24)</f>
        <v>0</v>
      </c>
    </row>
    <row r="8" spans="1:7" ht="12.75">
      <c r="A8" s="12"/>
      <c r="B8" s="35" t="s">
        <v>15</v>
      </c>
      <c r="C8" s="35" t="s">
        <v>24</v>
      </c>
      <c r="D8" s="35" t="s">
        <v>16</v>
      </c>
      <c r="E8" s="36"/>
      <c r="F8" s="37" t="s">
        <v>28</v>
      </c>
      <c r="G8" s="38" t="s">
        <v>29</v>
      </c>
    </row>
    <row r="9" spans="1:7" ht="14.25">
      <c r="A9" s="14"/>
      <c r="B9" s="17" t="s">
        <v>0</v>
      </c>
      <c r="C9" s="11">
        <v>13</v>
      </c>
      <c r="D9" s="25">
        <f>((100-$G$5)/100)*C9</f>
        <v>13</v>
      </c>
      <c r="E9" s="22" t="s">
        <v>25</v>
      </c>
      <c r="F9" s="30"/>
      <c r="G9" s="31">
        <f>F9*D9</f>
        <v>0</v>
      </c>
    </row>
    <row r="10" spans="1:7" ht="14.25">
      <c r="A10" s="18"/>
      <c r="B10" s="17" t="s">
        <v>1</v>
      </c>
      <c r="C10" s="11">
        <v>20</v>
      </c>
      <c r="D10" s="25">
        <f>((100-$G$5)/100)*C10</f>
        <v>20</v>
      </c>
      <c r="E10" s="22" t="s">
        <v>25</v>
      </c>
      <c r="F10" s="30"/>
      <c r="G10" s="31">
        <f>F10*D10</f>
        <v>0</v>
      </c>
    </row>
    <row r="11" spans="1:7" ht="12.75">
      <c r="A11" s="14"/>
      <c r="B11" s="24"/>
      <c r="C11" s="16"/>
      <c r="D11" s="25"/>
      <c r="E11" s="8"/>
      <c r="F11" s="30"/>
      <c r="G11" s="31">
        <f aca="true" t="shared" si="0" ref="G11:G24">F11*D11</f>
        <v>0</v>
      </c>
    </row>
    <row r="12" spans="1:7" ht="12.75">
      <c r="A12" s="14"/>
      <c r="B12" s="24" t="s">
        <v>2</v>
      </c>
      <c r="C12" s="39" t="s">
        <v>14</v>
      </c>
      <c r="D12" s="39" t="s">
        <v>14</v>
      </c>
      <c r="E12" s="8"/>
      <c r="F12" s="30"/>
      <c r="G12" s="31"/>
    </row>
    <row r="13" spans="1:7" ht="12.75">
      <c r="A13" s="14"/>
      <c r="B13" s="24" t="s">
        <v>3</v>
      </c>
      <c r="C13" s="39" t="s">
        <v>14</v>
      </c>
      <c r="D13" s="39" t="s">
        <v>14</v>
      </c>
      <c r="E13" s="8"/>
      <c r="F13" s="30"/>
      <c r="G13" s="31"/>
    </row>
    <row r="14" spans="1:7" ht="12.75">
      <c r="A14" s="14"/>
      <c r="B14" s="24" t="s">
        <v>4</v>
      </c>
      <c r="C14" s="39" t="s">
        <v>14</v>
      </c>
      <c r="D14" s="39" t="s">
        <v>14</v>
      </c>
      <c r="E14" s="8"/>
      <c r="F14" s="30"/>
      <c r="G14" s="31"/>
    </row>
    <row r="15" spans="1:7" ht="12.75">
      <c r="A15" s="14"/>
      <c r="B15" s="24" t="s">
        <v>5</v>
      </c>
      <c r="C15" s="39" t="s">
        <v>14</v>
      </c>
      <c r="D15" s="39" t="s">
        <v>14</v>
      </c>
      <c r="E15" s="8"/>
      <c r="F15" s="30"/>
      <c r="G15" s="31"/>
    </row>
    <row r="16" spans="1:7" ht="12.75">
      <c r="A16" s="14"/>
      <c r="B16" s="24" t="s">
        <v>6</v>
      </c>
      <c r="C16" s="39" t="s">
        <v>14</v>
      </c>
      <c r="D16" s="39" t="s">
        <v>14</v>
      </c>
      <c r="E16" s="8"/>
      <c r="F16" s="30"/>
      <c r="G16" s="31"/>
    </row>
    <row r="17" spans="1:7" ht="12.75">
      <c r="A17" s="13"/>
      <c r="B17" s="21"/>
      <c r="C17" s="21"/>
      <c r="D17" s="10"/>
      <c r="E17" s="9"/>
      <c r="F17" s="32"/>
      <c r="G17" s="33"/>
    </row>
    <row r="18" spans="1:7" ht="14.25">
      <c r="A18" s="14"/>
      <c r="B18" s="17" t="s">
        <v>21</v>
      </c>
      <c r="C18" s="11">
        <v>35</v>
      </c>
      <c r="D18" s="25">
        <f aca="true" t="shared" si="1" ref="D18:D23">((100-$G$5)/100)*C18</f>
        <v>35</v>
      </c>
      <c r="E18" s="22" t="s">
        <v>25</v>
      </c>
      <c r="F18" s="30"/>
      <c r="G18" s="31">
        <f t="shared" si="0"/>
        <v>0</v>
      </c>
    </row>
    <row r="19" spans="1:7" ht="14.25">
      <c r="A19" s="18"/>
      <c r="B19" s="17" t="s">
        <v>22</v>
      </c>
      <c r="C19" s="11">
        <v>35</v>
      </c>
      <c r="D19" s="25">
        <f t="shared" si="1"/>
        <v>35</v>
      </c>
      <c r="E19" s="22" t="s">
        <v>25</v>
      </c>
      <c r="F19" s="30"/>
      <c r="G19" s="31">
        <f t="shared" si="0"/>
        <v>0</v>
      </c>
    </row>
    <row r="20" spans="1:7" ht="14.25">
      <c r="A20" s="14"/>
      <c r="B20" s="17" t="s">
        <v>23</v>
      </c>
      <c r="C20" s="11">
        <v>35</v>
      </c>
      <c r="D20" s="25">
        <f t="shared" si="1"/>
        <v>35</v>
      </c>
      <c r="E20" s="22" t="s">
        <v>25</v>
      </c>
      <c r="F20" s="30"/>
      <c r="G20" s="31">
        <f t="shared" si="0"/>
        <v>0</v>
      </c>
    </row>
    <row r="21" spans="1:7" ht="14.25">
      <c r="A21" s="14"/>
      <c r="B21" s="19"/>
      <c r="C21" s="20"/>
      <c r="D21" s="26"/>
      <c r="E21" s="27"/>
      <c r="F21" s="30"/>
      <c r="G21" s="31">
        <f t="shared" si="0"/>
        <v>0</v>
      </c>
    </row>
    <row r="22" spans="1:7" ht="14.25">
      <c r="A22" s="14"/>
      <c r="B22" s="17" t="s">
        <v>8</v>
      </c>
      <c r="C22" s="11">
        <v>165</v>
      </c>
      <c r="D22" s="25">
        <f t="shared" si="1"/>
        <v>165</v>
      </c>
      <c r="E22" s="22" t="s">
        <v>25</v>
      </c>
      <c r="F22" s="30"/>
      <c r="G22" s="31">
        <f t="shared" si="0"/>
        <v>0</v>
      </c>
    </row>
    <row r="23" spans="1:7" ht="14.25">
      <c r="A23" s="14"/>
      <c r="B23" s="17" t="s">
        <v>9</v>
      </c>
      <c r="C23" s="11">
        <v>55</v>
      </c>
      <c r="D23" s="25">
        <f t="shared" si="1"/>
        <v>55</v>
      </c>
      <c r="E23" s="22" t="s">
        <v>25</v>
      </c>
      <c r="F23" s="30"/>
      <c r="G23" s="31">
        <f t="shared" si="0"/>
        <v>0</v>
      </c>
    </row>
    <row r="24" spans="1:7" ht="14.25">
      <c r="A24" s="15"/>
      <c r="B24" s="17"/>
      <c r="C24" s="34"/>
      <c r="D24" s="25"/>
      <c r="E24" s="22"/>
      <c r="F24" s="30"/>
      <c r="G24" s="31">
        <f t="shared" si="0"/>
        <v>0</v>
      </c>
    </row>
  </sheetData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</cp:lastModifiedBy>
  <cp:lastPrinted>2023-07-31T12:42:10Z</cp:lastPrinted>
  <dcterms:created xsi:type="dcterms:W3CDTF">1997-01-24T11:07:25Z</dcterms:created>
  <dcterms:modified xsi:type="dcterms:W3CDTF">2023-07-31T12:42:14Z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