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85" yWindow="65386" windowWidth="11865" windowHeight="11970" tabRatio="890" activeTab="0"/>
  </bookViews>
  <sheets>
    <sheet name="Skolan dB" sheetId="1" r:id="rId1"/>
  </sheets>
  <definedNames>
    <definedName name="_xlnm.Print_Area" localSheetId="0">'Skolan dB'!$A$1:$G$183</definedName>
  </definedNames>
  <calcPr fullCalcOnLoad="1"/>
</workbook>
</file>

<file path=xl/sharedStrings.xml><?xml version="1.0" encoding="utf-8"?>
<sst xmlns="http://schemas.openxmlformats.org/spreadsheetml/2006/main" count="169" uniqueCount="168">
  <si>
    <t>SKB koleno DN  200/87 st.</t>
  </si>
  <si>
    <t>SKDA dvoj.odbočka DN 78/78/78-87 st.</t>
  </si>
  <si>
    <t>SKDA dvoj.odbočka DN 110/110/110-87 st.</t>
  </si>
  <si>
    <t>TICHÉ  ODPADNÍ  POTRUBÍ  SKOLAN  SAFE</t>
  </si>
  <si>
    <t>název zboží</t>
  </si>
  <si>
    <t>cena po rabatu</t>
  </si>
  <si>
    <t>www.uniza.cz</t>
  </si>
  <si>
    <t>ceny bez DPH</t>
  </si>
  <si>
    <t>RABAT %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</si>
  <si>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</si>
  <si>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ceník kč/ks</t>
  </si>
  <si>
    <t>skup. 721</t>
  </si>
  <si>
    <t>materiál Astolan-PP</t>
  </si>
  <si>
    <t>SKEM trubka s hrdlem DN   58/  150  mm</t>
  </si>
  <si>
    <t>SKEM trubka s hrdlem DN   58/  250  mm</t>
  </si>
  <si>
    <t>SKEM trubka s hrdlem DN   58/  500  mm</t>
  </si>
  <si>
    <t>SKEM trubka s hrdlem DN   58/ 1000  mm</t>
  </si>
  <si>
    <t>SKEM trubka s hrdlem DN   58/ 2000  mm</t>
  </si>
  <si>
    <t>SKEM trubka s hrdlem DN   58/ 3000  mm</t>
  </si>
  <si>
    <t>SKEM trubka s hrdlem DN  78/  150  mm</t>
  </si>
  <si>
    <t>SKEM trubka s hrdlem DN  78/  250  mm</t>
  </si>
  <si>
    <t>SKEM trubka s hrdlem DN  78/  500  mm</t>
  </si>
  <si>
    <t>SKEM trubka s hrdlem DN  78/ 1000  mm</t>
  </si>
  <si>
    <t>SKEM trubka s hrdlem DN  78/ 2000  mm</t>
  </si>
  <si>
    <t>SKEM trubka s hrdlem DN  78/ 3000  mm</t>
  </si>
  <si>
    <t>SKEM trubka s hrdlem DN 110/  150 mm</t>
  </si>
  <si>
    <t>SKEM trubka s hrdlem DN 110/  250 mm</t>
  </si>
  <si>
    <t>SKEM trubka s hrdlem DN 110/ 500 mm</t>
  </si>
  <si>
    <t>SKEM trubka s hrdlem DN 110/1000 mm</t>
  </si>
  <si>
    <t>SKEM trubka s hrdlem DN 110/2000 mm</t>
  </si>
  <si>
    <t>SKEM trubka s hrdlem DN 110/3000 mm</t>
  </si>
  <si>
    <t>SKEM trubka s hrdlem DN 135/  150 mm</t>
  </si>
  <si>
    <t>SKEM trubka s hrdlem DN 135/  250 mm</t>
  </si>
  <si>
    <t>SKEM trubka s hrdlem DN 135/  500 mm</t>
  </si>
  <si>
    <t>SKEM trubka s hrdlem DN 135/  1000 mm</t>
  </si>
  <si>
    <t>SKEM trubka s hrdlem DN 135/  2000 mm</t>
  </si>
  <si>
    <t>SKEM trubka s hrdlem DN 135/  3000 mm</t>
  </si>
  <si>
    <t>SKEM trubka s hrdlem DN 160/  150 mm</t>
  </si>
  <si>
    <t>SKEM trubka s hrdlem DN 160/  250 mm</t>
  </si>
  <si>
    <t>SKEM trubka s hrdlem DN 160/  500 mm</t>
  </si>
  <si>
    <t>SKEM trubka s hrdlem DN 160/  1000 mm</t>
  </si>
  <si>
    <t>SKEM trubka s hrdlem DN 160/  2000 mm</t>
  </si>
  <si>
    <t>SKEM trubka s hrdlem DN 160/  3000 mm</t>
  </si>
  <si>
    <t>SKEM trubka s hrdlem DN 200/  150 mm</t>
  </si>
  <si>
    <t>SKEM trubka s hrdlem DN 200/  250 mm</t>
  </si>
  <si>
    <t>SKEM trubka s hrdlem DN 200/  500 mm</t>
  </si>
  <si>
    <t>SKEM trubka s hrdlem DN 200/  1000 mm</t>
  </si>
  <si>
    <t>SKEM trubka s hrdlem DN 200/  2000 mm</t>
  </si>
  <si>
    <t>SKEM trubka s hrdlem DN 200/  3000 mm</t>
  </si>
  <si>
    <t>SKAM samost.hrdlo DN  58</t>
  </si>
  <si>
    <t>SKAM samost.hrdlo DN  78</t>
  </si>
  <si>
    <t>SKAM samost.hrdlo DN 110</t>
  </si>
  <si>
    <t>SKAM samost.hrdlo DN 135</t>
  </si>
  <si>
    <t>SKAM samost.hrdlo DN 160</t>
  </si>
  <si>
    <t>SKAM samost.hrdlo DN 200</t>
  </si>
  <si>
    <t>SKB koleno DN   58/15 st.</t>
  </si>
  <si>
    <t>SKB koleno DN   58/30 st.</t>
  </si>
  <si>
    <t>SKB koleno DN   58/45 st.</t>
  </si>
  <si>
    <t>SKB koleno DN   58/67 st.</t>
  </si>
  <si>
    <t>SKB koleno DN   58/87 st.</t>
  </si>
  <si>
    <t>SKB koleno DN   78/15 st.</t>
  </si>
  <si>
    <t>SKB koleno DN   78/30 st.</t>
  </si>
  <si>
    <t>SKB koleno DN   78/45 st.</t>
  </si>
  <si>
    <t>SKB koleno DN   78/67 st.</t>
  </si>
  <si>
    <t>SKB koleno DN   78/87 st.</t>
  </si>
  <si>
    <t>SKB koleno DN  110/30 st.</t>
  </si>
  <si>
    <t>SKB koleno DN  110/45 st.</t>
  </si>
  <si>
    <t>SKB koleno DN  110/67 st.</t>
  </si>
  <si>
    <t>SKB koleno DN  110/87 st.</t>
  </si>
  <si>
    <t>SKB koleno DN  135/15 st.</t>
  </si>
  <si>
    <t>SKB koleno DN  135/30 st.</t>
  </si>
  <si>
    <t>SKB koleno DN  135/45 st.</t>
  </si>
  <si>
    <t>SKB koleno DN  135/87 st.</t>
  </si>
  <si>
    <t>SKB koleno DN  160/15 st.</t>
  </si>
  <si>
    <t>SKB koleno DN  160/30 st.</t>
  </si>
  <si>
    <t>SKB koleno DN  160/45 st.</t>
  </si>
  <si>
    <t>SKB koleno DN  160/87 st.</t>
  </si>
  <si>
    <t>SKB koleno DN  200/15 st.</t>
  </si>
  <si>
    <t>SKB koleno DN  200/30 st.</t>
  </si>
  <si>
    <t>SKB koleno DN  200/45 st.</t>
  </si>
  <si>
    <t>SKEA odbočka DN   58/ 58/ 45 st.</t>
  </si>
  <si>
    <t>SKEA odbočka DN   58/ 58/ 67st.</t>
  </si>
  <si>
    <t>SKEA odbočka DN   58/ 58/ 87st.</t>
  </si>
  <si>
    <t>SKEA odbočka DN   78/ 58/ 45 st.</t>
  </si>
  <si>
    <t>SKEA odbočka DN   78/ 58/ 67 st.</t>
  </si>
  <si>
    <t>SKEA odbočka DN   78/ 58/ 87 st.</t>
  </si>
  <si>
    <t>SKEA odbočka DN   78/ 78/ 45 st.</t>
  </si>
  <si>
    <t>SKEA odbočka DN   78/ 78/ 67 st.</t>
  </si>
  <si>
    <t>SKEA odbočka DN   78/ 78/ 87 st.</t>
  </si>
  <si>
    <t>SKEA odbočka DN  110/ 58/ 45 st.</t>
  </si>
  <si>
    <t>SKEA odbočka DN  110/ 58/ 67 st.</t>
  </si>
  <si>
    <t>SKEA odbočka DN  110/ 58/ 87 st.</t>
  </si>
  <si>
    <t>SKEA odbočka DN  110/ 78/ 45 st.</t>
  </si>
  <si>
    <t>SKEA odbočka DN  110/ 78/ 67 st.</t>
  </si>
  <si>
    <t>SKEA odbočka DN  110/ 78/ 87st.</t>
  </si>
  <si>
    <t>SKEA odbočka DN  110/110/ 45 st.</t>
  </si>
  <si>
    <t>SKEA odbočka DN  110/110/ 67st.</t>
  </si>
  <si>
    <t>SKEA odbočka DN  110/110/ 87st.</t>
  </si>
  <si>
    <t>SKEA odbočka DN  135/110/ 45 st.</t>
  </si>
  <si>
    <t>SKEA odbočka DN  135/110/ 87 st.</t>
  </si>
  <si>
    <t>SKEA odbočka DN  135/135/ 45 st.</t>
  </si>
  <si>
    <t>SKEA odbočka DN  135/135/ 87 st.</t>
  </si>
  <si>
    <t>SKEA odbočka DN  160/110/ 45 st.</t>
  </si>
  <si>
    <t>SKEA odbočka DN  160/110/ 87 st.</t>
  </si>
  <si>
    <t>SKEA odbočka DN  160/160/ 45 st.</t>
  </si>
  <si>
    <t>SKEA odbočka DN  160/160/ 87 st.</t>
  </si>
  <si>
    <t>SKEA odbočka DN  200/160/ 45 st.</t>
  </si>
  <si>
    <t>SKEA odbočka DN  200/200/ 45 st.</t>
  </si>
  <si>
    <t>SKED roh.odbočka DN 110/110/110/ 87 st.</t>
  </si>
  <si>
    <t>SKEP roh.pan.o.P DN110/110/78-67st</t>
  </si>
  <si>
    <t>SKEP roh.pan.o.P DN110/110/78-87st</t>
  </si>
  <si>
    <t>SKL prodloužené hrdlo  DN 110</t>
  </si>
  <si>
    <t>SKM zátka DN  58</t>
  </si>
  <si>
    <t>SKM zátka DN  78</t>
  </si>
  <si>
    <t>SKM zátka DN 110</t>
  </si>
  <si>
    <t>SKM zátka DN 125</t>
  </si>
  <si>
    <t>SKM zátka DN 160</t>
  </si>
  <si>
    <t>SKM zátka DN 200</t>
  </si>
  <si>
    <t>SKPA paralel.odbočka DN 110/110</t>
  </si>
  <si>
    <t>SKR redukce dlouhá  DN 160/110</t>
  </si>
  <si>
    <t>SKR redukce dlouhá  DN 160/135</t>
  </si>
  <si>
    <t>SKR redukce dlouhá  DN 200/160</t>
  </si>
  <si>
    <t>SKR redukce krátká DN  78/58</t>
  </si>
  <si>
    <t>SKR redukce krátká DN 110/58</t>
  </si>
  <si>
    <t>SKR redukce krátká DN 110/78</t>
  </si>
  <si>
    <t>SKR redukce krátká DN 135/110</t>
  </si>
  <si>
    <t>SKRE čistící tvarovka  DN  58</t>
  </si>
  <si>
    <t>SKRE čistící tvarovka  DN  78</t>
  </si>
  <si>
    <t>SKRE čistící tvarovka  DN 110</t>
  </si>
  <si>
    <t>SKRE čistící tvarovka  DN 135</t>
  </si>
  <si>
    <t>SKRE čistící tvarovka  DN 160</t>
  </si>
  <si>
    <t>SKRE čistící tvarovka  DN 200</t>
  </si>
  <si>
    <t>SKRHT redukce Skolan/HT DN 58/ 40</t>
  </si>
  <si>
    <t>SKRHT redukce Skolan/HT DN 78/ 50</t>
  </si>
  <si>
    <t>SKSW připoj.koleno DN 50/40/87 st</t>
  </si>
  <si>
    <t>SKU přesuvka DN  50</t>
  </si>
  <si>
    <t>SKU přesuvka DN  75</t>
  </si>
  <si>
    <t>SKU přesuvka DN 110</t>
  </si>
  <si>
    <t>SKU přesuvka DN 125</t>
  </si>
  <si>
    <t>SKU přesuvka DN 160</t>
  </si>
  <si>
    <t>SKU přesuvka DN 200</t>
  </si>
  <si>
    <t>ceník 05/2022</t>
  </si>
  <si>
    <t>SKAM samost.hrdlo DN 90</t>
  </si>
  <si>
    <t>SKEM trubka s hrdlem DN  90/  150  mm</t>
  </si>
  <si>
    <t>SKEM trubka s hrdlem DN  90/  250  mm</t>
  </si>
  <si>
    <t>SKEM trubka s hrdlem DN  90/  500  mm</t>
  </si>
  <si>
    <t>SKEM trubka s hrdlem DN  90/ 1000  mm</t>
  </si>
  <si>
    <t>SKEM trubka s hrdlem DN  90/ 2000  mm</t>
  </si>
  <si>
    <t>SKEM trubka s hrdlem DN  90/ 3000  mm</t>
  </si>
  <si>
    <t>SKB koleno DN   90/15 st.</t>
  </si>
  <si>
    <t>SKB koleno DN   90/30 st.</t>
  </si>
  <si>
    <t>SKB koleno DN   90/45 st.</t>
  </si>
  <si>
    <t>SKB koleno DN   90/87 st.</t>
  </si>
  <si>
    <t>SKDA dvoj. odbočka DN 90/90/90 87 st.</t>
  </si>
  <si>
    <t>SKEA odbočka DN   90/90/ 45 st.</t>
  </si>
  <si>
    <t>SKEA odbočka DN   90/90/ 87st.</t>
  </si>
  <si>
    <t>SKED roh.odbočka DN 90/90/90 87 st.</t>
  </si>
  <si>
    <t>SKEP roh.pan.o.L DN110/58/110-87st</t>
  </si>
  <si>
    <t>SKEP roh.pan.o.L DN110/78/110/-67st</t>
  </si>
  <si>
    <t>SKEP roh.pan.o.L DN110/78/110/-87st</t>
  </si>
  <si>
    <t>SKEP roh.pan.o.L DN110/110/58-87st</t>
  </si>
  <si>
    <t>SKR redukce krátká DN  90/58</t>
  </si>
  <si>
    <t>SKR redukce krátká DN 110/90</t>
  </si>
  <si>
    <t>SKU přesuvka DN 90</t>
  </si>
  <si>
    <t>tel: 482 739 525, mob: 734 251 900, email: uniza@uniza.cz</t>
  </si>
  <si>
    <t>suma</t>
  </si>
  <si>
    <t>ks</t>
  </si>
  <si>
    <t>po slevě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</si>
</sst>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[$-405]dddd\ d\.\ mmmm\ yyyy"/>
  </numFmts>
  <fonts count="19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6"/>
      <name val="Arial CE"/>
      <family val="2"/>
    </font>
    <font>
      <i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180" fontId="4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80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0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1" fillId="4" borderId="0" xfId="17" applyFont="1" applyFill="1" applyAlignment="1">
      <alignment/>
    </xf>
    <xf numFmtId="0" fontId="10" fillId="0" borderId="0" xfId="0" applyFont="1" applyFill="1" applyAlignment="1">
      <alignment horizontal="right"/>
    </xf>
    <xf numFmtId="0" fontId="12" fillId="4" borderId="0" xfId="0" applyFont="1" applyFill="1" applyAlignment="1">
      <alignment/>
    </xf>
    <xf numFmtId="0" fontId="7" fillId="5" borderId="4" xfId="0" applyFont="1" applyFill="1" applyBorder="1" applyAlignment="1">
      <alignment/>
    </xf>
    <xf numFmtId="0" fontId="7" fillId="5" borderId="4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8" fillId="0" borderId="4" xfId="0" applyFont="1" applyBorder="1" applyAlignment="1">
      <alignment/>
    </xf>
    <xf numFmtId="0" fontId="7" fillId="5" borderId="5" xfId="0" applyFont="1" applyFill="1" applyBorder="1" applyAlignment="1">
      <alignment/>
    </xf>
    <xf numFmtId="0" fontId="0" fillId="0" borderId="6" xfId="0" applyFill="1" applyBorder="1" applyAlignment="1">
      <alignment/>
    </xf>
    <xf numFmtId="1" fontId="8" fillId="5" borderId="4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3" fontId="8" fillId="0" borderId="4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0" fontId="8" fillId="5" borderId="4" xfId="0" applyFont="1" applyFill="1" applyBorder="1" applyAlignment="1">
      <alignment/>
    </xf>
    <xf numFmtId="3" fontId="8" fillId="5" borderId="4" xfId="0" applyNumberFormat="1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5" fillId="0" borderId="4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5" borderId="4" xfId="0" applyFill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6" fillId="6" borderId="8" xfId="0" applyNumberFormat="1" applyFont="1" applyFill="1" applyBorder="1" applyAlignment="1">
      <alignment horizontal="right"/>
    </xf>
    <xf numFmtId="181" fontId="7" fillId="6" borderId="9" xfId="0" applyNumberFormat="1" applyFont="1" applyFill="1" applyBorder="1" applyAlignment="1">
      <alignment horizontal="right"/>
    </xf>
    <xf numFmtId="0" fontId="7" fillId="7" borderId="4" xfId="0" applyNumberFormat="1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1" fontId="18" fillId="6" borderId="4" xfId="0" applyNumberFormat="1" applyFont="1" applyFill="1" applyBorder="1" applyAlignment="1">
      <alignment horizontal="center"/>
    </xf>
    <xf numFmtId="181" fontId="12" fillId="6" borderId="4" xfId="0" applyNumberFormat="1" applyFont="1" applyFill="1" applyBorder="1" applyAlignment="1">
      <alignment horizontal="right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 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9.png" /><Relationship Id="rId12" Type="http://schemas.openxmlformats.org/officeDocument/2006/relationships/image" Target="../media/image10.png" /><Relationship Id="rId13" Type="http://schemas.openxmlformats.org/officeDocument/2006/relationships/image" Target="../media/image11.png" /><Relationship Id="rId14" Type="http://schemas.openxmlformats.org/officeDocument/2006/relationships/image" Target="../media/image12.png" /><Relationship Id="rId15" Type="http://schemas.openxmlformats.org/officeDocument/2006/relationships/image" Target="../media/image13.png" /><Relationship Id="rId16" Type="http://schemas.openxmlformats.org/officeDocument/2006/relationships/image" Target="../media/image14.png" /><Relationship Id="rId17" Type="http://schemas.openxmlformats.org/officeDocument/2006/relationships/image" Target="../media/image15.png" /><Relationship Id="rId18" Type="http://schemas.openxmlformats.org/officeDocument/2006/relationships/image" Target="../media/image16.png" /><Relationship Id="rId19" Type="http://schemas.openxmlformats.org/officeDocument/2006/relationships/image" Target="../media/image17.png" /><Relationship Id="rId20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228600</xdr:colOff>
      <xdr:row>7</xdr:row>
      <xdr:rowOff>85725</xdr:rowOff>
    </xdr:from>
    <xdr:to>
      <xdr:col>0</xdr:col>
      <xdr:colOff>819150</xdr:colOff>
      <xdr:row>21</xdr:row>
      <xdr:rowOff>85725</xdr:rowOff>
    </xdr:to>
    <xdr:pic>
      <xdr:nvPicPr>
        <xdr:cNvPr id="82" name="Obrázek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257300"/>
          <a:ext cx="590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58</xdr:row>
      <xdr:rowOff>47625</xdr:rowOff>
    </xdr:from>
    <xdr:to>
      <xdr:col>0</xdr:col>
      <xdr:colOff>828675</xdr:colOff>
      <xdr:row>62</xdr:row>
      <xdr:rowOff>19050</xdr:rowOff>
    </xdr:to>
    <xdr:pic>
      <xdr:nvPicPr>
        <xdr:cNvPr id="83" name="Obrázek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9477375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89</xdr:row>
      <xdr:rowOff>19050</xdr:rowOff>
    </xdr:from>
    <xdr:to>
      <xdr:col>0</xdr:col>
      <xdr:colOff>847725</xdr:colOff>
      <xdr:row>92</xdr:row>
      <xdr:rowOff>142875</xdr:rowOff>
    </xdr:to>
    <xdr:pic>
      <xdr:nvPicPr>
        <xdr:cNvPr id="84" name="Obrázek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144684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49</xdr:row>
      <xdr:rowOff>95250</xdr:rowOff>
    </xdr:from>
    <xdr:to>
      <xdr:col>0</xdr:col>
      <xdr:colOff>723900</xdr:colOff>
      <xdr:row>52</xdr:row>
      <xdr:rowOff>114300</xdr:rowOff>
    </xdr:to>
    <xdr:pic>
      <xdr:nvPicPr>
        <xdr:cNvPr id="85" name="Obrázek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806767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93</xdr:row>
      <xdr:rowOff>95250</xdr:rowOff>
    </xdr:from>
    <xdr:to>
      <xdr:col>0</xdr:col>
      <xdr:colOff>876300</xdr:colOff>
      <xdr:row>97</xdr:row>
      <xdr:rowOff>142875</xdr:rowOff>
    </xdr:to>
    <xdr:pic>
      <xdr:nvPicPr>
        <xdr:cNvPr id="86" name="Obrázek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" y="15192375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100</xdr:row>
      <xdr:rowOff>9525</xdr:rowOff>
    </xdr:from>
    <xdr:to>
      <xdr:col>0</xdr:col>
      <xdr:colOff>762000</xdr:colOff>
      <xdr:row>103</xdr:row>
      <xdr:rowOff>95250</xdr:rowOff>
    </xdr:to>
    <xdr:pic>
      <xdr:nvPicPr>
        <xdr:cNvPr id="87" name="Obrázek 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624012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124</xdr:row>
      <xdr:rowOff>66675</xdr:rowOff>
    </xdr:from>
    <xdr:to>
      <xdr:col>0</xdr:col>
      <xdr:colOff>876300</xdr:colOff>
      <xdr:row>127</xdr:row>
      <xdr:rowOff>152400</xdr:rowOff>
    </xdr:to>
    <xdr:pic>
      <xdr:nvPicPr>
        <xdr:cNvPr id="88" name="Obrázek 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2018347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128</xdr:row>
      <xdr:rowOff>47625</xdr:rowOff>
    </xdr:from>
    <xdr:to>
      <xdr:col>0</xdr:col>
      <xdr:colOff>809625</xdr:colOff>
      <xdr:row>133</xdr:row>
      <xdr:rowOff>9525</xdr:rowOff>
    </xdr:to>
    <xdr:pic>
      <xdr:nvPicPr>
        <xdr:cNvPr id="89" name="Obrázek 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20812125"/>
          <a:ext cx="600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135</xdr:row>
      <xdr:rowOff>85725</xdr:rowOff>
    </xdr:from>
    <xdr:to>
      <xdr:col>0</xdr:col>
      <xdr:colOff>685800</xdr:colOff>
      <xdr:row>138</xdr:row>
      <xdr:rowOff>76200</xdr:rowOff>
    </xdr:to>
    <xdr:pic>
      <xdr:nvPicPr>
        <xdr:cNvPr id="90" name="Obrázek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" y="21983700"/>
          <a:ext cx="295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139</xdr:row>
      <xdr:rowOff>57150</xdr:rowOff>
    </xdr:from>
    <xdr:to>
      <xdr:col>0</xdr:col>
      <xdr:colOff>752475</xdr:colOff>
      <xdr:row>141</xdr:row>
      <xdr:rowOff>114300</xdr:rowOff>
    </xdr:to>
    <xdr:pic>
      <xdr:nvPicPr>
        <xdr:cNvPr id="91" name="Obrázek 6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1475" y="226028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147</xdr:row>
      <xdr:rowOff>47625</xdr:rowOff>
    </xdr:from>
    <xdr:to>
      <xdr:col>0</xdr:col>
      <xdr:colOff>762000</xdr:colOff>
      <xdr:row>151</xdr:row>
      <xdr:rowOff>19050</xdr:rowOff>
    </xdr:to>
    <xdr:pic>
      <xdr:nvPicPr>
        <xdr:cNvPr id="92" name="Obrázek 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2425" y="23888700"/>
          <a:ext cx="409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151</xdr:row>
      <xdr:rowOff>114300</xdr:rowOff>
    </xdr:from>
    <xdr:to>
      <xdr:col>0</xdr:col>
      <xdr:colOff>742950</xdr:colOff>
      <xdr:row>154</xdr:row>
      <xdr:rowOff>114300</xdr:rowOff>
    </xdr:to>
    <xdr:pic>
      <xdr:nvPicPr>
        <xdr:cNvPr id="93" name="Obrázek 6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" y="24603075"/>
          <a:ext cx="276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155</xdr:row>
      <xdr:rowOff>57150</xdr:rowOff>
    </xdr:from>
    <xdr:to>
      <xdr:col>0</xdr:col>
      <xdr:colOff>800100</xdr:colOff>
      <xdr:row>158</xdr:row>
      <xdr:rowOff>9525</xdr:rowOff>
    </xdr:to>
    <xdr:pic>
      <xdr:nvPicPr>
        <xdr:cNvPr id="94" name="Obrázek 6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5775" y="25193625"/>
          <a:ext cx="314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162</xdr:row>
      <xdr:rowOff>76200</xdr:rowOff>
    </xdr:from>
    <xdr:to>
      <xdr:col>0</xdr:col>
      <xdr:colOff>857250</xdr:colOff>
      <xdr:row>167</xdr:row>
      <xdr:rowOff>19050</xdr:rowOff>
    </xdr:to>
    <xdr:pic>
      <xdr:nvPicPr>
        <xdr:cNvPr id="95" name="Obrázek 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" y="26346150"/>
          <a:ext cx="381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169</xdr:row>
      <xdr:rowOff>57150</xdr:rowOff>
    </xdr:from>
    <xdr:to>
      <xdr:col>0</xdr:col>
      <xdr:colOff>781050</xdr:colOff>
      <xdr:row>171</xdr:row>
      <xdr:rowOff>85725</xdr:rowOff>
    </xdr:to>
    <xdr:pic>
      <xdr:nvPicPr>
        <xdr:cNvPr id="96" name="Obrázek 6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5775" y="27460575"/>
          <a:ext cx="295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172</xdr:row>
      <xdr:rowOff>47625</xdr:rowOff>
    </xdr:from>
    <xdr:to>
      <xdr:col>0</xdr:col>
      <xdr:colOff>809625</xdr:colOff>
      <xdr:row>175</xdr:row>
      <xdr:rowOff>0</xdr:rowOff>
    </xdr:to>
    <xdr:pic>
      <xdr:nvPicPr>
        <xdr:cNvPr id="97" name="Obrázek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7675" y="27936825"/>
          <a:ext cx="361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175</xdr:row>
      <xdr:rowOff>85725</xdr:rowOff>
    </xdr:from>
    <xdr:to>
      <xdr:col>0</xdr:col>
      <xdr:colOff>733425</xdr:colOff>
      <xdr:row>178</xdr:row>
      <xdr:rowOff>66675</xdr:rowOff>
    </xdr:to>
    <xdr:pic>
      <xdr:nvPicPr>
        <xdr:cNvPr id="98" name="Obrázek 5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28460700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G211"/>
  <sheetViews>
    <sheetView tabSelected="1" view="pageBreakPreview" zoomScaleSheetLayoutView="100" workbookViewId="0" topLeftCell="A1">
      <pane ySplit="7" topLeftCell="BM8" activePane="bottomLeft" state="frozen"/>
      <selection pane="topLeft" activeCell="F3" sqref="F3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9"/>
      <c r="B1" s="10" t="s">
        <v>9</v>
      </c>
      <c r="C1" s="9"/>
      <c r="D1" s="9"/>
      <c r="E1" s="9"/>
      <c r="F1" s="9"/>
      <c r="G1" s="11" t="s">
        <v>141</v>
      </c>
    </row>
    <row r="2" spans="1:7" ht="12.75">
      <c r="A2" s="9"/>
      <c r="B2" s="15" t="s">
        <v>164</v>
      </c>
      <c r="C2" s="9"/>
      <c r="D2" s="9"/>
      <c r="E2" s="9"/>
      <c r="F2" s="9"/>
      <c r="G2" s="12" t="s">
        <v>7</v>
      </c>
    </row>
    <row r="3" spans="1:7" ht="12.75">
      <c r="A3" s="9"/>
      <c r="B3" s="13" t="s">
        <v>6</v>
      </c>
      <c r="C3" s="9"/>
      <c r="D3" s="9"/>
      <c r="E3" s="9"/>
      <c r="F3" s="9"/>
      <c r="G3" s="14" t="s">
        <v>8</v>
      </c>
    </row>
    <row r="4" spans="1:7" ht="15.75">
      <c r="A4" s="1" t="s">
        <v>3</v>
      </c>
      <c r="B4" s="2"/>
      <c r="C4" s="3"/>
      <c r="D4" s="2"/>
      <c r="E4" s="4" t="s">
        <v>11</v>
      </c>
      <c r="F4" s="4"/>
      <c r="G4" s="29">
        <v>0</v>
      </c>
    </row>
    <row r="5" spans="1:7" ht="12.75">
      <c r="A5" s="5"/>
      <c r="B5" s="6"/>
      <c r="C5" s="7"/>
      <c r="D5" s="6"/>
      <c r="E5" s="8"/>
      <c r="F5" s="8"/>
      <c r="G5" s="31"/>
    </row>
    <row r="6" spans="1:7" ht="12.75">
      <c r="A6" s="5" t="s">
        <v>12</v>
      </c>
      <c r="B6" s="6"/>
      <c r="C6" s="7"/>
      <c r="D6" s="6"/>
      <c r="E6" s="8"/>
      <c r="F6" s="37" t="s">
        <v>165</v>
      </c>
      <c r="G6" s="38">
        <f>SUM(G8:G183)</f>
        <v>0</v>
      </c>
    </row>
    <row r="7" spans="1:7" ht="12.75">
      <c r="A7" s="20"/>
      <c r="B7" s="17" t="s">
        <v>4</v>
      </c>
      <c r="C7" s="17" t="s">
        <v>10</v>
      </c>
      <c r="D7" s="17" t="s">
        <v>5</v>
      </c>
      <c r="E7" s="16"/>
      <c r="F7" s="39" t="s">
        <v>166</v>
      </c>
      <c r="G7" s="40" t="s">
        <v>167</v>
      </c>
    </row>
    <row r="8" spans="1:7" ht="12.75">
      <c r="A8" s="21"/>
      <c r="B8" s="30" t="s">
        <v>13</v>
      </c>
      <c r="C8" s="25">
        <v>53.550000000000004</v>
      </c>
      <c r="D8" s="24">
        <f aca="true" t="shared" si="0" ref="D8:D49">((100-$G$4)/100)*C8</f>
        <v>53.550000000000004</v>
      </c>
      <c r="E8" s="18"/>
      <c r="F8" s="41"/>
      <c r="G8" s="42">
        <f>F8*D8</f>
        <v>0</v>
      </c>
    </row>
    <row r="9" spans="1:7" ht="12.75">
      <c r="A9" s="21"/>
      <c r="B9" s="30" t="s">
        <v>14</v>
      </c>
      <c r="C9" s="25">
        <v>72.45</v>
      </c>
      <c r="D9" s="24">
        <f t="shared" si="0"/>
        <v>72.45</v>
      </c>
      <c r="E9" s="18"/>
      <c r="F9" s="41"/>
      <c r="G9" s="42">
        <f aca="true" t="shared" si="1" ref="G9:G83">F9*D9</f>
        <v>0</v>
      </c>
    </row>
    <row r="10" spans="1:7" ht="12.75">
      <c r="A10" s="21"/>
      <c r="B10" s="30" t="s">
        <v>15</v>
      </c>
      <c r="C10" s="25">
        <v>130.20000000000002</v>
      </c>
      <c r="D10" s="24">
        <f t="shared" si="0"/>
        <v>130.20000000000002</v>
      </c>
      <c r="E10" s="18"/>
      <c r="F10" s="41"/>
      <c r="G10" s="42">
        <f t="shared" si="1"/>
        <v>0</v>
      </c>
    </row>
    <row r="11" spans="1:7" ht="12.75">
      <c r="A11" s="21"/>
      <c r="B11" s="30" t="s">
        <v>16</v>
      </c>
      <c r="C11" s="25">
        <v>222.60000000000002</v>
      </c>
      <c r="D11" s="24">
        <f t="shared" si="0"/>
        <v>222.60000000000002</v>
      </c>
      <c r="E11" s="18"/>
      <c r="F11" s="41"/>
      <c r="G11" s="42">
        <f t="shared" si="1"/>
        <v>0</v>
      </c>
    </row>
    <row r="12" spans="1:7" ht="12.75">
      <c r="A12" s="21"/>
      <c r="B12" s="30" t="s">
        <v>17</v>
      </c>
      <c r="C12" s="25">
        <v>451.5</v>
      </c>
      <c r="D12" s="24">
        <f t="shared" si="0"/>
        <v>451.5</v>
      </c>
      <c r="E12" s="18"/>
      <c r="F12" s="41"/>
      <c r="G12" s="42">
        <f t="shared" si="1"/>
        <v>0</v>
      </c>
    </row>
    <row r="13" spans="1:7" ht="12.75">
      <c r="A13" s="21"/>
      <c r="B13" s="30" t="s">
        <v>18</v>
      </c>
      <c r="C13" s="25">
        <v>593.25</v>
      </c>
      <c r="D13" s="24">
        <f t="shared" si="0"/>
        <v>593.25</v>
      </c>
      <c r="E13" s="18"/>
      <c r="F13" s="41"/>
      <c r="G13" s="42">
        <f t="shared" si="1"/>
        <v>0</v>
      </c>
    </row>
    <row r="14" spans="1:7" ht="12.75">
      <c r="A14" s="21"/>
      <c r="B14" s="30" t="s">
        <v>19</v>
      </c>
      <c r="C14" s="25">
        <v>75.60000000000001</v>
      </c>
      <c r="D14" s="24">
        <f t="shared" si="0"/>
        <v>75.60000000000001</v>
      </c>
      <c r="E14" s="18"/>
      <c r="F14" s="41"/>
      <c r="G14" s="42">
        <f t="shared" si="1"/>
        <v>0</v>
      </c>
    </row>
    <row r="15" spans="1:7" ht="12.75">
      <c r="A15" s="21"/>
      <c r="B15" s="30" t="s">
        <v>20</v>
      </c>
      <c r="C15" s="25">
        <v>105</v>
      </c>
      <c r="D15" s="24">
        <f t="shared" si="0"/>
        <v>105</v>
      </c>
      <c r="E15" s="18"/>
      <c r="F15" s="41"/>
      <c r="G15" s="42">
        <f t="shared" si="1"/>
        <v>0</v>
      </c>
    </row>
    <row r="16" spans="1:7" ht="12.75">
      <c r="A16" s="21"/>
      <c r="B16" s="30" t="s">
        <v>21</v>
      </c>
      <c r="C16" s="25">
        <v>177.45000000000002</v>
      </c>
      <c r="D16" s="24">
        <f t="shared" si="0"/>
        <v>177.45000000000002</v>
      </c>
      <c r="E16" s="18"/>
      <c r="F16" s="41"/>
      <c r="G16" s="42">
        <f t="shared" si="1"/>
        <v>0</v>
      </c>
    </row>
    <row r="17" spans="1:7" ht="12.75">
      <c r="A17" s="21"/>
      <c r="B17" s="30" t="s">
        <v>22</v>
      </c>
      <c r="C17" s="25">
        <v>322.35</v>
      </c>
      <c r="D17" s="24">
        <f t="shared" si="0"/>
        <v>322.35</v>
      </c>
      <c r="E17" s="18"/>
      <c r="F17" s="41"/>
      <c r="G17" s="42">
        <f t="shared" si="1"/>
        <v>0</v>
      </c>
    </row>
    <row r="18" spans="1:7" ht="12.75">
      <c r="A18" s="21"/>
      <c r="B18" s="30" t="s">
        <v>23</v>
      </c>
      <c r="C18" s="25">
        <v>600.6</v>
      </c>
      <c r="D18" s="24">
        <f t="shared" si="0"/>
        <v>600.6</v>
      </c>
      <c r="E18" s="18"/>
      <c r="F18" s="41"/>
      <c r="G18" s="42">
        <f t="shared" si="1"/>
        <v>0</v>
      </c>
    </row>
    <row r="19" spans="1:7" ht="12.75">
      <c r="A19" s="21"/>
      <c r="B19" s="30" t="s">
        <v>24</v>
      </c>
      <c r="C19" s="25">
        <v>858.9000000000001</v>
      </c>
      <c r="D19" s="24">
        <f t="shared" si="0"/>
        <v>858.9000000000001</v>
      </c>
      <c r="E19" s="18"/>
      <c r="F19" s="41"/>
      <c r="G19" s="42">
        <f t="shared" si="1"/>
        <v>0</v>
      </c>
    </row>
    <row r="20" spans="1:7" ht="12.75">
      <c r="A20" s="21"/>
      <c r="B20" s="30" t="s">
        <v>143</v>
      </c>
      <c r="C20" s="25">
        <v>89.25</v>
      </c>
      <c r="D20" s="24">
        <v>120.75</v>
      </c>
      <c r="E20" s="18"/>
      <c r="F20" s="41"/>
      <c r="G20" s="42">
        <v>0</v>
      </c>
    </row>
    <row r="21" spans="1:7" ht="12.75">
      <c r="A21" s="21"/>
      <c r="B21" s="30" t="s">
        <v>144</v>
      </c>
      <c r="C21" s="25">
        <v>121.80000000000001</v>
      </c>
      <c r="D21" s="24">
        <v>168</v>
      </c>
      <c r="E21" s="18"/>
      <c r="F21" s="41"/>
      <c r="G21" s="42">
        <v>0</v>
      </c>
    </row>
    <row r="22" spans="1:7" ht="12.75">
      <c r="A22" s="21"/>
      <c r="B22" s="30" t="s">
        <v>145</v>
      </c>
      <c r="C22" s="25">
        <v>210</v>
      </c>
      <c r="D22" s="24">
        <v>284.55</v>
      </c>
      <c r="E22" s="18"/>
      <c r="F22" s="41"/>
      <c r="G22" s="42">
        <v>0</v>
      </c>
    </row>
    <row r="23" spans="1:7" ht="12.75">
      <c r="A23" s="21"/>
      <c r="B23" s="30" t="s">
        <v>146</v>
      </c>
      <c r="C23" s="25">
        <v>378</v>
      </c>
      <c r="D23" s="24">
        <v>523.95</v>
      </c>
      <c r="E23" s="18"/>
      <c r="F23" s="41"/>
      <c r="G23" s="42">
        <v>0</v>
      </c>
    </row>
    <row r="24" spans="1:7" ht="12.75">
      <c r="A24" s="21"/>
      <c r="B24" s="30" t="s">
        <v>147</v>
      </c>
      <c r="C24" s="25">
        <v>708.75</v>
      </c>
      <c r="D24" s="24">
        <v>969.15</v>
      </c>
      <c r="E24" s="18"/>
      <c r="F24" s="41"/>
      <c r="G24" s="42">
        <v>0</v>
      </c>
    </row>
    <row r="25" spans="1:7" ht="12.75">
      <c r="A25" s="21"/>
      <c r="B25" s="30" t="s">
        <v>148</v>
      </c>
      <c r="C25" s="25">
        <v>1381.8</v>
      </c>
      <c r="D25" s="24">
        <v>1390.2</v>
      </c>
      <c r="E25" s="18"/>
      <c r="F25" s="41"/>
      <c r="G25" s="42">
        <v>0</v>
      </c>
    </row>
    <row r="26" spans="1:7" ht="12.75">
      <c r="A26" s="21"/>
      <c r="B26" s="30" t="s">
        <v>25</v>
      </c>
      <c r="C26" s="25">
        <v>120.75</v>
      </c>
      <c r="D26" s="24">
        <f t="shared" si="0"/>
        <v>120.75</v>
      </c>
      <c r="E26" s="18"/>
      <c r="F26" s="41"/>
      <c r="G26" s="42">
        <f t="shared" si="1"/>
        <v>0</v>
      </c>
    </row>
    <row r="27" spans="1:7" ht="12.75">
      <c r="A27" s="21"/>
      <c r="B27" s="30" t="s">
        <v>26</v>
      </c>
      <c r="C27" s="25">
        <v>168</v>
      </c>
      <c r="D27" s="24">
        <f t="shared" si="0"/>
        <v>168</v>
      </c>
      <c r="E27" s="18"/>
      <c r="F27" s="41"/>
      <c r="G27" s="42">
        <f t="shared" si="1"/>
        <v>0</v>
      </c>
    </row>
    <row r="28" spans="1:7" ht="12.75">
      <c r="A28" s="21"/>
      <c r="B28" s="30" t="s">
        <v>27</v>
      </c>
      <c r="C28" s="25">
        <v>284.55</v>
      </c>
      <c r="D28" s="24">
        <f t="shared" si="0"/>
        <v>284.55</v>
      </c>
      <c r="E28" s="18"/>
      <c r="F28" s="41"/>
      <c r="G28" s="42">
        <f t="shared" si="1"/>
        <v>0</v>
      </c>
    </row>
    <row r="29" spans="1:7" ht="12.75">
      <c r="A29" s="21"/>
      <c r="B29" s="30" t="s">
        <v>28</v>
      </c>
      <c r="C29" s="25">
        <v>523.95</v>
      </c>
      <c r="D29" s="24">
        <f t="shared" si="0"/>
        <v>523.95</v>
      </c>
      <c r="E29" s="18"/>
      <c r="F29" s="41"/>
      <c r="G29" s="42">
        <f t="shared" si="1"/>
        <v>0</v>
      </c>
    </row>
    <row r="30" spans="1:7" ht="12.75">
      <c r="A30" s="21"/>
      <c r="B30" s="30" t="s">
        <v>29</v>
      </c>
      <c r="C30" s="25">
        <v>969.1500000000001</v>
      </c>
      <c r="D30" s="24">
        <f t="shared" si="0"/>
        <v>969.1500000000001</v>
      </c>
      <c r="E30" s="18"/>
      <c r="F30" s="41"/>
      <c r="G30" s="42">
        <f t="shared" si="1"/>
        <v>0</v>
      </c>
    </row>
    <row r="31" spans="1:7" ht="12.75">
      <c r="A31" s="21"/>
      <c r="B31" s="30" t="s">
        <v>30</v>
      </c>
      <c r="C31" s="25">
        <v>1390.2</v>
      </c>
      <c r="D31" s="24">
        <f t="shared" si="0"/>
        <v>1390.2</v>
      </c>
      <c r="E31" s="18"/>
      <c r="F31" s="41"/>
      <c r="G31" s="42">
        <f t="shared" si="1"/>
        <v>0</v>
      </c>
    </row>
    <row r="32" spans="1:7" ht="12.75">
      <c r="A32" s="21"/>
      <c r="B32" s="30" t="s">
        <v>31</v>
      </c>
      <c r="C32" s="25">
        <v>159</v>
      </c>
      <c r="D32" s="24">
        <f t="shared" si="0"/>
        <v>159</v>
      </c>
      <c r="E32" s="18"/>
      <c r="F32" s="41"/>
      <c r="G32" s="42">
        <f t="shared" si="1"/>
        <v>0</v>
      </c>
    </row>
    <row r="33" spans="1:7" ht="12.75">
      <c r="A33" s="21"/>
      <c r="B33" s="30" t="s">
        <v>32</v>
      </c>
      <c r="C33" s="25">
        <v>223</v>
      </c>
      <c r="D33" s="24">
        <f t="shared" si="0"/>
        <v>223</v>
      </c>
      <c r="E33" s="18"/>
      <c r="F33" s="41"/>
      <c r="G33" s="42">
        <f t="shared" si="1"/>
        <v>0</v>
      </c>
    </row>
    <row r="34" spans="1:7" ht="12.75">
      <c r="A34" s="21"/>
      <c r="B34" s="30" t="s">
        <v>33</v>
      </c>
      <c r="C34" s="25">
        <v>376</v>
      </c>
      <c r="D34" s="24">
        <f t="shared" si="0"/>
        <v>376</v>
      </c>
      <c r="E34" s="18"/>
      <c r="F34" s="41"/>
      <c r="G34" s="42">
        <f t="shared" si="1"/>
        <v>0</v>
      </c>
    </row>
    <row r="35" spans="1:7" ht="12.75">
      <c r="A35" s="21"/>
      <c r="B35" s="30" t="s">
        <v>34</v>
      </c>
      <c r="C35" s="25">
        <v>685</v>
      </c>
      <c r="D35" s="24">
        <f t="shared" si="0"/>
        <v>685</v>
      </c>
      <c r="E35" s="18"/>
      <c r="F35" s="41"/>
      <c r="G35" s="42">
        <f t="shared" si="1"/>
        <v>0</v>
      </c>
    </row>
    <row r="36" spans="1:7" ht="12.75">
      <c r="A36" s="21"/>
      <c r="B36" s="30" t="s">
        <v>35</v>
      </c>
      <c r="C36" s="25">
        <v>1250</v>
      </c>
      <c r="D36" s="24">
        <f t="shared" si="0"/>
        <v>1250</v>
      </c>
      <c r="E36" s="18"/>
      <c r="F36" s="41"/>
      <c r="G36" s="42">
        <f t="shared" si="1"/>
        <v>0</v>
      </c>
    </row>
    <row r="37" spans="1:7" ht="12.75">
      <c r="A37" s="21"/>
      <c r="B37" s="30" t="s">
        <v>36</v>
      </c>
      <c r="C37" s="25">
        <v>1844</v>
      </c>
      <c r="D37" s="24">
        <f t="shared" si="0"/>
        <v>1844</v>
      </c>
      <c r="E37" s="18"/>
      <c r="F37" s="41"/>
      <c r="G37" s="42">
        <f t="shared" si="1"/>
        <v>0</v>
      </c>
    </row>
    <row r="38" spans="1:7" ht="12.75">
      <c r="A38" s="21"/>
      <c r="B38" s="30" t="s">
        <v>37</v>
      </c>
      <c r="C38" s="25">
        <v>207</v>
      </c>
      <c r="D38" s="24">
        <f t="shared" si="0"/>
        <v>207</v>
      </c>
      <c r="E38" s="18"/>
      <c r="F38" s="41"/>
      <c r="G38" s="42">
        <f t="shared" si="1"/>
        <v>0</v>
      </c>
    </row>
    <row r="39" spans="1:7" ht="12.75">
      <c r="A39" s="21"/>
      <c r="B39" s="30" t="s">
        <v>38</v>
      </c>
      <c r="C39" s="25">
        <v>284</v>
      </c>
      <c r="D39" s="24">
        <f t="shared" si="0"/>
        <v>284</v>
      </c>
      <c r="E39" s="18"/>
      <c r="F39" s="41"/>
      <c r="G39" s="42">
        <f t="shared" si="1"/>
        <v>0</v>
      </c>
    </row>
    <row r="40" spans="1:7" ht="12.75">
      <c r="A40" s="21"/>
      <c r="B40" s="30" t="s">
        <v>39</v>
      </c>
      <c r="C40" s="25">
        <v>469</v>
      </c>
      <c r="D40" s="24">
        <f t="shared" si="0"/>
        <v>469</v>
      </c>
      <c r="E40" s="18"/>
      <c r="F40" s="41"/>
      <c r="G40" s="42">
        <f t="shared" si="1"/>
        <v>0</v>
      </c>
    </row>
    <row r="41" spans="1:7" ht="12.75">
      <c r="A41" s="21"/>
      <c r="B41" s="30" t="s">
        <v>40</v>
      </c>
      <c r="C41" s="25">
        <v>845</v>
      </c>
      <c r="D41" s="24">
        <f t="shared" si="0"/>
        <v>845</v>
      </c>
      <c r="E41" s="18"/>
      <c r="F41" s="41"/>
      <c r="G41" s="42">
        <f t="shared" si="1"/>
        <v>0</v>
      </c>
    </row>
    <row r="42" spans="1:7" ht="12.75">
      <c r="A42" s="21"/>
      <c r="B42" s="30" t="s">
        <v>41</v>
      </c>
      <c r="C42" s="25">
        <v>1548</v>
      </c>
      <c r="D42" s="24">
        <f t="shared" si="0"/>
        <v>1548</v>
      </c>
      <c r="E42" s="18"/>
      <c r="F42" s="41"/>
      <c r="G42" s="42">
        <f t="shared" si="1"/>
        <v>0</v>
      </c>
    </row>
    <row r="43" spans="1:7" ht="12.75">
      <c r="A43" s="21"/>
      <c r="B43" s="30" t="s">
        <v>42</v>
      </c>
      <c r="C43" s="25">
        <v>2261</v>
      </c>
      <c r="D43" s="24">
        <f t="shared" si="0"/>
        <v>2261</v>
      </c>
      <c r="E43" s="18"/>
      <c r="F43" s="41"/>
      <c r="G43" s="42">
        <f t="shared" si="1"/>
        <v>0</v>
      </c>
    </row>
    <row r="44" spans="1:7" ht="12.75">
      <c r="A44" s="21"/>
      <c r="B44" s="30" t="s">
        <v>43</v>
      </c>
      <c r="C44" s="25">
        <v>306</v>
      </c>
      <c r="D44" s="24">
        <f t="shared" si="0"/>
        <v>306</v>
      </c>
      <c r="E44" s="18"/>
      <c r="F44" s="41"/>
      <c r="G44" s="42">
        <f t="shared" si="1"/>
        <v>0</v>
      </c>
    </row>
    <row r="45" spans="1:7" ht="12.75">
      <c r="A45" s="21"/>
      <c r="B45" s="30" t="s">
        <v>44</v>
      </c>
      <c r="C45" s="25">
        <v>417</v>
      </c>
      <c r="D45" s="24">
        <f t="shared" si="0"/>
        <v>417</v>
      </c>
      <c r="E45" s="18"/>
      <c r="F45" s="41"/>
      <c r="G45" s="42">
        <f t="shared" si="1"/>
        <v>0</v>
      </c>
    </row>
    <row r="46" spans="1:7" ht="12.75">
      <c r="A46" s="21"/>
      <c r="B46" s="30" t="s">
        <v>45</v>
      </c>
      <c r="C46" s="25">
        <v>685</v>
      </c>
      <c r="D46" s="24">
        <f t="shared" si="0"/>
        <v>685</v>
      </c>
      <c r="E46" s="18"/>
      <c r="F46" s="41"/>
      <c r="G46" s="42">
        <f t="shared" si="1"/>
        <v>0</v>
      </c>
    </row>
    <row r="47" spans="1:7" ht="12.75">
      <c r="A47" s="21"/>
      <c r="B47" s="30" t="s">
        <v>46</v>
      </c>
      <c r="C47" s="25">
        <v>1222</v>
      </c>
      <c r="D47" s="24">
        <f t="shared" si="0"/>
        <v>1222</v>
      </c>
      <c r="E47" s="18"/>
      <c r="F47" s="41"/>
      <c r="G47" s="42">
        <f t="shared" si="1"/>
        <v>0</v>
      </c>
    </row>
    <row r="48" spans="1:7" ht="12.75">
      <c r="A48" s="21"/>
      <c r="B48" s="30" t="s">
        <v>47</v>
      </c>
      <c r="C48" s="25">
        <v>2224</v>
      </c>
      <c r="D48" s="24">
        <f t="shared" si="0"/>
        <v>2224</v>
      </c>
      <c r="E48" s="18"/>
      <c r="F48" s="41"/>
      <c r="G48" s="42">
        <f t="shared" si="1"/>
        <v>0</v>
      </c>
    </row>
    <row r="49" spans="1:7" ht="12.75">
      <c r="A49" s="21"/>
      <c r="B49" s="30" t="s">
        <v>48</v>
      </c>
      <c r="C49" s="25">
        <v>3116</v>
      </c>
      <c r="D49" s="24">
        <f t="shared" si="0"/>
        <v>3116</v>
      </c>
      <c r="E49" s="18"/>
      <c r="F49" s="41"/>
      <c r="G49" s="42">
        <f t="shared" si="1"/>
        <v>0</v>
      </c>
    </row>
    <row r="50" spans="1:7" ht="12.75">
      <c r="A50" s="21"/>
      <c r="B50" s="28"/>
      <c r="C50" s="22"/>
      <c r="D50" s="27"/>
      <c r="E50" s="32"/>
      <c r="F50" s="41"/>
      <c r="G50" s="42">
        <f t="shared" si="1"/>
        <v>0</v>
      </c>
    </row>
    <row r="51" spans="1:7" ht="12.75">
      <c r="A51" s="21"/>
      <c r="B51" s="30" t="s">
        <v>49</v>
      </c>
      <c r="C51" s="25">
        <v>169.05</v>
      </c>
      <c r="D51" s="24">
        <f aca="true" t="shared" si="2" ref="D51:D57">((100-$G$4)/100)*C51</f>
        <v>169.05</v>
      </c>
      <c r="E51" s="18"/>
      <c r="F51" s="41"/>
      <c r="G51" s="42">
        <f t="shared" si="1"/>
        <v>0</v>
      </c>
    </row>
    <row r="52" spans="1:7" ht="12.75">
      <c r="A52" s="21"/>
      <c r="B52" s="30" t="s">
        <v>50</v>
      </c>
      <c r="C52" s="25">
        <v>184.8</v>
      </c>
      <c r="D52" s="24">
        <f t="shared" si="2"/>
        <v>184.8</v>
      </c>
      <c r="E52" s="18"/>
      <c r="F52" s="41"/>
      <c r="G52" s="42">
        <f t="shared" si="1"/>
        <v>0</v>
      </c>
    </row>
    <row r="53" spans="1:7" ht="12.75">
      <c r="A53" s="21"/>
      <c r="B53" s="30" t="s">
        <v>142</v>
      </c>
      <c r="C53" s="25">
        <v>138.6</v>
      </c>
      <c r="D53" s="24">
        <f t="shared" si="2"/>
        <v>138.6</v>
      </c>
      <c r="E53" s="18"/>
      <c r="F53" s="41"/>
      <c r="G53" s="42">
        <f t="shared" si="1"/>
        <v>0</v>
      </c>
    </row>
    <row r="54" spans="1:7" ht="12.75">
      <c r="A54" s="21"/>
      <c r="B54" s="30" t="s">
        <v>51</v>
      </c>
      <c r="C54" s="25">
        <v>202.65</v>
      </c>
      <c r="D54" s="24">
        <f t="shared" si="2"/>
        <v>202.65</v>
      </c>
      <c r="E54" s="18"/>
      <c r="F54" s="41"/>
      <c r="G54" s="42">
        <f>F54*D54</f>
        <v>0</v>
      </c>
    </row>
    <row r="55" spans="1:7" ht="12.75">
      <c r="A55" s="21"/>
      <c r="B55" s="30" t="s">
        <v>52</v>
      </c>
      <c r="C55" s="25">
        <v>354.90000000000003</v>
      </c>
      <c r="D55" s="24">
        <f t="shared" si="2"/>
        <v>354.90000000000003</v>
      </c>
      <c r="E55" s="18"/>
      <c r="F55" s="41"/>
      <c r="G55" s="42">
        <f t="shared" si="1"/>
        <v>0</v>
      </c>
    </row>
    <row r="56" spans="1:7" ht="12.75">
      <c r="A56" s="21"/>
      <c r="B56" s="30" t="s">
        <v>53</v>
      </c>
      <c r="C56" s="25">
        <v>403.20000000000005</v>
      </c>
      <c r="D56" s="24">
        <f t="shared" si="2"/>
        <v>403.20000000000005</v>
      </c>
      <c r="E56" s="18"/>
      <c r="F56" s="41"/>
      <c r="G56" s="42">
        <f t="shared" si="1"/>
        <v>0</v>
      </c>
    </row>
    <row r="57" spans="1:7" ht="12.75">
      <c r="A57" s="21"/>
      <c r="B57" s="30" t="s">
        <v>54</v>
      </c>
      <c r="C57" s="25">
        <v>1073.1000000000001</v>
      </c>
      <c r="D57" s="24">
        <f t="shared" si="2"/>
        <v>1073.1000000000001</v>
      </c>
      <c r="E57" s="18"/>
      <c r="F57" s="41"/>
      <c r="G57" s="42">
        <f t="shared" si="1"/>
        <v>0</v>
      </c>
    </row>
    <row r="58" spans="1:7" ht="12.75">
      <c r="A58" s="21"/>
      <c r="B58" s="28"/>
      <c r="C58" s="22"/>
      <c r="D58" s="27"/>
      <c r="E58" s="32"/>
      <c r="F58" s="41"/>
      <c r="G58" s="42">
        <f t="shared" si="1"/>
        <v>0</v>
      </c>
    </row>
    <row r="59" spans="1:7" ht="12.75">
      <c r="A59" s="21"/>
      <c r="B59" s="30" t="s">
        <v>55</v>
      </c>
      <c r="C59" s="25">
        <v>77.7</v>
      </c>
      <c r="D59" s="24">
        <f aca="true" t="shared" si="3" ref="D59:D89">((100-$G$4)/100)*C59</f>
        <v>77.7</v>
      </c>
      <c r="E59" s="18"/>
      <c r="F59" s="41"/>
      <c r="G59" s="42">
        <f t="shared" si="1"/>
        <v>0</v>
      </c>
    </row>
    <row r="60" spans="1:7" ht="12.75">
      <c r="A60" s="21"/>
      <c r="B60" s="30" t="s">
        <v>56</v>
      </c>
      <c r="C60" s="25">
        <v>80.85000000000001</v>
      </c>
      <c r="D60" s="24">
        <f t="shared" si="3"/>
        <v>80.85000000000001</v>
      </c>
      <c r="E60" s="18"/>
      <c r="F60" s="41"/>
      <c r="G60" s="42">
        <f t="shared" si="1"/>
        <v>0</v>
      </c>
    </row>
    <row r="61" spans="1:7" ht="12.75">
      <c r="A61" s="21"/>
      <c r="B61" s="30" t="s">
        <v>57</v>
      </c>
      <c r="C61" s="25">
        <v>70.35000000000001</v>
      </c>
      <c r="D61" s="24">
        <f t="shared" si="3"/>
        <v>70.35000000000001</v>
      </c>
      <c r="E61" s="18"/>
      <c r="F61" s="41"/>
      <c r="G61" s="42">
        <f t="shared" si="1"/>
        <v>0</v>
      </c>
    </row>
    <row r="62" spans="1:7" ht="12.75">
      <c r="A62" s="21"/>
      <c r="B62" s="30" t="s">
        <v>58</v>
      </c>
      <c r="C62" s="25">
        <v>137.55</v>
      </c>
      <c r="D62" s="24">
        <f t="shared" si="3"/>
        <v>137.55</v>
      </c>
      <c r="E62" s="18"/>
      <c r="F62" s="41"/>
      <c r="G62" s="42">
        <f t="shared" si="1"/>
        <v>0</v>
      </c>
    </row>
    <row r="63" spans="1:7" ht="12.75">
      <c r="A63" s="21"/>
      <c r="B63" s="30" t="s">
        <v>59</v>
      </c>
      <c r="C63" s="25">
        <v>73.5</v>
      </c>
      <c r="D63" s="24">
        <f t="shared" si="3"/>
        <v>73.5</v>
      </c>
      <c r="E63" s="18"/>
      <c r="F63" s="41"/>
      <c r="G63" s="42">
        <f t="shared" si="1"/>
        <v>0</v>
      </c>
    </row>
    <row r="64" spans="1:7" ht="12.75">
      <c r="A64" s="21"/>
      <c r="B64" s="30" t="s">
        <v>60</v>
      </c>
      <c r="C64" s="25">
        <v>101.85000000000001</v>
      </c>
      <c r="D64" s="24">
        <f t="shared" si="3"/>
        <v>101.85000000000001</v>
      </c>
      <c r="E64" s="18"/>
      <c r="F64" s="41"/>
      <c r="G64" s="42">
        <f t="shared" si="1"/>
        <v>0</v>
      </c>
    </row>
    <row r="65" spans="1:7" ht="12.75">
      <c r="A65" s="21"/>
      <c r="B65" s="30" t="s">
        <v>61</v>
      </c>
      <c r="C65" s="25">
        <v>101.85000000000001</v>
      </c>
      <c r="D65" s="24">
        <f t="shared" si="3"/>
        <v>101.85000000000001</v>
      </c>
      <c r="E65" s="18"/>
      <c r="F65" s="41"/>
      <c r="G65" s="42">
        <f t="shared" si="1"/>
        <v>0</v>
      </c>
    </row>
    <row r="66" spans="1:7" ht="12.75">
      <c r="A66" s="21"/>
      <c r="B66" s="30" t="s">
        <v>62</v>
      </c>
      <c r="C66" s="25">
        <v>90.3</v>
      </c>
      <c r="D66" s="24">
        <f t="shared" si="3"/>
        <v>90.3</v>
      </c>
      <c r="E66" s="18"/>
      <c r="F66" s="41"/>
      <c r="G66" s="42">
        <f t="shared" si="1"/>
        <v>0</v>
      </c>
    </row>
    <row r="67" spans="1:7" ht="12.75">
      <c r="A67" s="21"/>
      <c r="B67" s="30" t="s">
        <v>63</v>
      </c>
      <c r="C67" s="25">
        <v>182.70000000000002</v>
      </c>
      <c r="D67" s="24">
        <f t="shared" si="3"/>
        <v>182.70000000000002</v>
      </c>
      <c r="E67" s="18"/>
      <c r="F67" s="41"/>
      <c r="G67" s="42">
        <f t="shared" si="1"/>
        <v>0</v>
      </c>
    </row>
    <row r="68" spans="1:7" ht="12.75">
      <c r="A68" s="21"/>
      <c r="B68" s="30" t="s">
        <v>64</v>
      </c>
      <c r="C68" s="25">
        <v>145.95000000000002</v>
      </c>
      <c r="D68" s="24">
        <f t="shared" si="3"/>
        <v>145.95000000000002</v>
      </c>
      <c r="E68" s="18"/>
      <c r="F68" s="41"/>
      <c r="G68" s="42">
        <f t="shared" si="1"/>
        <v>0</v>
      </c>
    </row>
    <row r="69" spans="1:7" ht="12.75">
      <c r="A69" s="21"/>
      <c r="B69" s="30" t="s">
        <v>149</v>
      </c>
      <c r="C69" s="25">
        <v>75.60000000000001</v>
      </c>
      <c r="D69" s="24">
        <f t="shared" si="3"/>
        <v>75.60000000000001</v>
      </c>
      <c r="E69" s="18"/>
      <c r="F69" s="41"/>
      <c r="G69" s="42">
        <f>F69*D69</f>
        <v>0</v>
      </c>
    </row>
    <row r="70" spans="1:7" ht="12.75">
      <c r="A70" s="21"/>
      <c r="B70" s="30" t="s">
        <v>150</v>
      </c>
      <c r="C70" s="25">
        <v>81.9</v>
      </c>
      <c r="D70" s="24">
        <f t="shared" si="3"/>
        <v>81.9</v>
      </c>
      <c r="E70" s="18"/>
      <c r="F70" s="41"/>
      <c r="G70" s="42">
        <f>F70*D70</f>
        <v>0</v>
      </c>
    </row>
    <row r="71" spans="1:7" ht="12.75">
      <c r="A71" s="21"/>
      <c r="B71" s="30" t="s">
        <v>151</v>
      </c>
      <c r="C71" s="25">
        <v>112.35000000000001</v>
      </c>
      <c r="D71" s="24">
        <f t="shared" si="3"/>
        <v>112.35000000000001</v>
      </c>
      <c r="E71" s="18"/>
      <c r="F71" s="41"/>
      <c r="G71" s="42">
        <f>F71*D71</f>
        <v>0</v>
      </c>
    </row>
    <row r="72" spans="1:7" ht="12.75">
      <c r="A72" s="21"/>
      <c r="B72" s="30" t="s">
        <v>152</v>
      </c>
      <c r="C72" s="25">
        <v>130.20000000000002</v>
      </c>
      <c r="D72" s="24">
        <f t="shared" si="3"/>
        <v>130.20000000000002</v>
      </c>
      <c r="E72" s="18"/>
      <c r="F72" s="41"/>
      <c r="G72" s="42">
        <f>F72*D72</f>
        <v>0</v>
      </c>
    </row>
    <row r="73" spans="1:7" ht="12.75">
      <c r="A73" s="21"/>
      <c r="B73" s="30" t="s">
        <v>68</v>
      </c>
      <c r="C73" s="25">
        <v>222.60000000000002</v>
      </c>
      <c r="D73" s="24">
        <f t="shared" si="3"/>
        <v>222.60000000000002</v>
      </c>
      <c r="E73" s="18"/>
      <c r="F73" s="41"/>
      <c r="G73" s="42">
        <f>F73*D73</f>
        <v>0</v>
      </c>
    </row>
    <row r="74" spans="1:7" ht="12.75">
      <c r="A74" s="21"/>
      <c r="B74" s="30" t="s">
        <v>65</v>
      </c>
      <c r="C74" s="25">
        <v>241.5</v>
      </c>
      <c r="D74" s="24">
        <f t="shared" si="3"/>
        <v>241.5</v>
      </c>
      <c r="E74" s="18"/>
      <c r="F74" s="41"/>
      <c r="G74" s="42">
        <f t="shared" si="1"/>
        <v>0</v>
      </c>
    </row>
    <row r="75" spans="1:7" ht="12.75">
      <c r="A75" s="21"/>
      <c r="B75" s="30" t="s">
        <v>66</v>
      </c>
      <c r="C75" s="25">
        <v>138.6</v>
      </c>
      <c r="D75" s="24">
        <f t="shared" si="3"/>
        <v>138.6</v>
      </c>
      <c r="E75" s="18"/>
      <c r="F75" s="41"/>
      <c r="G75" s="42">
        <f t="shared" si="1"/>
        <v>0</v>
      </c>
    </row>
    <row r="76" spans="1:7" ht="12.75">
      <c r="A76" s="21"/>
      <c r="B76" s="30" t="s">
        <v>67</v>
      </c>
      <c r="C76" s="25">
        <v>264.6</v>
      </c>
      <c r="D76" s="24">
        <f t="shared" si="3"/>
        <v>264.6</v>
      </c>
      <c r="E76" s="18"/>
      <c r="F76" s="41"/>
      <c r="G76" s="42">
        <f t="shared" si="1"/>
        <v>0</v>
      </c>
    </row>
    <row r="77" spans="1:7" ht="12.75">
      <c r="A77" s="21"/>
      <c r="B77" s="30" t="s">
        <v>68</v>
      </c>
      <c r="C77" s="25">
        <v>184.8</v>
      </c>
      <c r="D77" s="24">
        <f t="shared" si="3"/>
        <v>184.8</v>
      </c>
      <c r="E77" s="18"/>
      <c r="F77" s="41"/>
      <c r="G77" s="42">
        <f t="shared" si="1"/>
        <v>0</v>
      </c>
    </row>
    <row r="78" spans="1:7" ht="12.75">
      <c r="A78" s="21"/>
      <c r="B78" s="30" t="s">
        <v>69</v>
      </c>
      <c r="C78" s="25">
        <v>247.8</v>
      </c>
      <c r="D78" s="24">
        <f t="shared" si="3"/>
        <v>247.8</v>
      </c>
      <c r="E78" s="18"/>
      <c r="F78" s="41"/>
      <c r="G78" s="42">
        <f t="shared" si="1"/>
        <v>0</v>
      </c>
    </row>
    <row r="79" spans="1:7" ht="12.75">
      <c r="A79" s="21"/>
      <c r="B79" s="30" t="s">
        <v>70</v>
      </c>
      <c r="C79" s="25">
        <v>259.35</v>
      </c>
      <c r="D79" s="24">
        <f t="shared" si="3"/>
        <v>259.35</v>
      </c>
      <c r="E79" s="18"/>
      <c r="F79" s="41"/>
      <c r="G79" s="42">
        <f t="shared" si="1"/>
        <v>0</v>
      </c>
    </row>
    <row r="80" spans="1:7" ht="12.75">
      <c r="A80" s="21"/>
      <c r="B80" s="30" t="s">
        <v>71</v>
      </c>
      <c r="C80" s="25">
        <v>295.05</v>
      </c>
      <c r="D80" s="24">
        <f t="shared" si="3"/>
        <v>295.05</v>
      </c>
      <c r="E80" s="18"/>
      <c r="F80" s="41"/>
      <c r="G80" s="42">
        <f t="shared" si="1"/>
        <v>0</v>
      </c>
    </row>
    <row r="81" spans="1:7" ht="12.75">
      <c r="A81" s="21"/>
      <c r="B81" s="30" t="s">
        <v>72</v>
      </c>
      <c r="C81" s="25">
        <v>326.55</v>
      </c>
      <c r="D81" s="24">
        <f t="shared" si="3"/>
        <v>326.55</v>
      </c>
      <c r="E81" s="18"/>
      <c r="F81" s="41"/>
      <c r="G81" s="42">
        <f t="shared" si="1"/>
        <v>0</v>
      </c>
    </row>
    <row r="82" spans="1:7" ht="12.75">
      <c r="A82" s="21"/>
      <c r="B82" s="30" t="s">
        <v>73</v>
      </c>
      <c r="C82" s="25">
        <v>296.1</v>
      </c>
      <c r="D82" s="24">
        <f t="shared" si="3"/>
        <v>296.1</v>
      </c>
      <c r="E82" s="18"/>
      <c r="F82" s="41"/>
      <c r="G82" s="42">
        <f t="shared" si="1"/>
        <v>0</v>
      </c>
    </row>
    <row r="83" spans="1:7" ht="12.75">
      <c r="A83" s="21"/>
      <c r="B83" s="30" t="s">
        <v>74</v>
      </c>
      <c r="C83" s="25">
        <v>316.05</v>
      </c>
      <c r="D83" s="24">
        <f t="shared" si="3"/>
        <v>316.05</v>
      </c>
      <c r="E83" s="18"/>
      <c r="F83" s="41"/>
      <c r="G83" s="42">
        <f t="shared" si="1"/>
        <v>0</v>
      </c>
    </row>
    <row r="84" spans="1:7" ht="12.75">
      <c r="A84" s="21"/>
      <c r="B84" s="30" t="s">
        <v>75</v>
      </c>
      <c r="C84" s="25">
        <v>331.8</v>
      </c>
      <c r="D84" s="24">
        <f t="shared" si="3"/>
        <v>331.8</v>
      </c>
      <c r="E84" s="18"/>
      <c r="F84" s="41"/>
      <c r="G84" s="42">
        <f aca="true" t="shared" si="4" ref="G84:G151">F84*D84</f>
        <v>0</v>
      </c>
    </row>
    <row r="85" spans="1:7" ht="12.75">
      <c r="A85" s="21"/>
      <c r="B85" s="30" t="s">
        <v>76</v>
      </c>
      <c r="C85" s="25">
        <v>469.35</v>
      </c>
      <c r="D85" s="24">
        <f t="shared" si="3"/>
        <v>469.35</v>
      </c>
      <c r="E85" s="18"/>
      <c r="F85" s="41"/>
      <c r="G85" s="42">
        <f t="shared" si="4"/>
        <v>0</v>
      </c>
    </row>
    <row r="86" spans="1:7" ht="12.75">
      <c r="A86" s="21"/>
      <c r="B86" s="30" t="s">
        <v>77</v>
      </c>
      <c r="C86" s="25">
        <v>646.8000000000001</v>
      </c>
      <c r="D86" s="24">
        <f t="shared" si="3"/>
        <v>646.8000000000001</v>
      </c>
      <c r="E86" s="18"/>
      <c r="F86" s="41"/>
      <c r="G86" s="42">
        <f t="shared" si="4"/>
        <v>0</v>
      </c>
    </row>
    <row r="87" spans="1:7" ht="12.75">
      <c r="A87" s="21"/>
      <c r="B87" s="30" t="s">
        <v>78</v>
      </c>
      <c r="C87" s="25">
        <v>662.5500000000001</v>
      </c>
      <c r="D87" s="24">
        <f t="shared" si="3"/>
        <v>662.5500000000001</v>
      </c>
      <c r="E87" s="18"/>
      <c r="F87" s="41"/>
      <c r="G87" s="42">
        <f t="shared" si="4"/>
        <v>0</v>
      </c>
    </row>
    <row r="88" spans="1:7" ht="12.75">
      <c r="A88" s="21"/>
      <c r="B88" s="30" t="s">
        <v>79</v>
      </c>
      <c r="C88" s="25">
        <v>664.65</v>
      </c>
      <c r="D88" s="24">
        <f t="shared" si="3"/>
        <v>664.65</v>
      </c>
      <c r="E88" s="18"/>
      <c r="F88" s="41"/>
      <c r="G88" s="42">
        <f t="shared" si="4"/>
        <v>0</v>
      </c>
    </row>
    <row r="89" spans="1:7" ht="12.75">
      <c r="A89" s="21"/>
      <c r="B89" s="30" t="s">
        <v>0</v>
      </c>
      <c r="C89" s="25">
        <v>665.7</v>
      </c>
      <c r="D89" s="24">
        <f t="shared" si="3"/>
        <v>665.7</v>
      </c>
      <c r="E89" s="18"/>
      <c r="F89" s="41"/>
      <c r="G89" s="42">
        <f t="shared" si="4"/>
        <v>0</v>
      </c>
    </row>
    <row r="90" spans="1:7" ht="12.75">
      <c r="A90" s="21"/>
      <c r="B90" s="28"/>
      <c r="C90" s="22"/>
      <c r="D90" s="27"/>
      <c r="E90" s="32"/>
      <c r="F90" s="41"/>
      <c r="G90" s="42">
        <f t="shared" si="4"/>
        <v>0</v>
      </c>
    </row>
    <row r="91" spans="1:7" ht="12.75">
      <c r="A91" s="21"/>
      <c r="B91" s="30" t="s">
        <v>1</v>
      </c>
      <c r="C91" s="25">
        <v>309</v>
      </c>
      <c r="D91" s="24">
        <f>((100-$G$4)/100)*C91</f>
        <v>309</v>
      </c>
      <c r="E91" s="18"/>
      <c r="F91" s="41"/>
      <c r="G91" s="42">
        <f t="shared" si="4"/>
        <v>0</v>
      </c>
    </row>
    <row r="92" spans="1:7" ht="12.75">
      <c r="A92" s="21"/>
      <c r="B92" s="30" t="s">
        <v>153</v>
      </c>
      <c r="C92" s="25">
        <v>216</v>
      </c>
      <c r="D92" s="24">
        <f>((100-$G$4)/100)*C92</f>
        <v>216</v>
      </c>
      <c r="E92" s="18"/>
      <c r="F92" s="41"/>
      <c r="G92" s="42">
        <f>F92*D92</f>
        <v>0</v>
      </c>
    </row>
    <row r="93" spans="1:7" ht="12.75">
      <c r="A93" s="21"/>
      <c r="B93" s="30" t="s">
        <v>2</v>
      </c>
      <c r="C93" s="25">
        <v>444</v>
      </c>
      <c r="D93" s="24">
        <f>((100-$G$4)/100)*C93</f>
        <v>444</v>
      </c>
      <c r="E93" s="18"/>
      <c r="F93" s="41"/>
      <c r="G93" s="42">
        <f t="shared" si="4"/>
        <v>0</v>
      </c>
    </row>
    <row r="94" spans="1:7" ht="12.75">
      <c r="A94" s="21"/>
      <c r="B94" s="28"/>
      <c r="C94" s="22"/>
      <c r="D94" s="27"/>
      <c r="E94" s="32"/>
      <c r="F94" s="41"/>
      <c r="G94" s="42">
        <f t="shared" si="4"/>
        <v>0</v>
      </c>
    </row>
    <row r="95" spans="1:7" ht="12.75">
      <c r="A95" s="21"/>
      <c r="B95" s="30" t="s">
        <v>80</v>
      </c>
      <c r="C95" s="25">
        <v>147</v>
      </c>
      <c r="D95" s="24">
        <f aca="true" t="shared" si="5" ref="D95:D124">((100-$G$4)/100)*C95</f>
        <v>147</v>
      </c>
      <c r="E95" s="18"/>
      <c r="F95" s="41"/>
      <c r="G95" s="42">
        <f t="shared" si="4"/>
        <v>0</v>
      </c>
    </row>
    <row r="96" spans="1:7" ht="12.75">
      <c r="A96" s="21"/>
      <c r="B96" s="30" t="s">
        <v>81</v>
      </c>
      <c r="C96" s="25">
        <v>165.9</v>
      </c>
      <c r="D96" s="24">
        <f t="shared" si="5"/>
        <v>165.9</v>
      </c>
      <c r="E96" s="18"/>
      <c r="F96" s="41"/>
      <c r="G96" s="42">
        <f t="shared" si="4"/>
        <v>0</v>
      </c>
    </row>
    <row r="97" spans="1:7" ht="12.75">
      <c r="A97" s="21"/>
      <c r="B97" s="30" t="s">
        <v>82</v>
      </c>
      <c r="C97" s="25">
        <v>121.80000000000001</v>
      </c>
      <c r="D97" s="24">
        <f t="shared" si="5"/>
        <v>121.80000000000001</v>
      </c>
      <c r="E97" s="18"/>
      <c r="F97" s="41"/>
      <c r="G97" s="42">
        <f t="shared" si="4"/>
        <v>0</v>
      </c>
    </row>
    <row r="98" spans="1:7" ht="12.75">
      <c r="A98" s="21"/>
      <c r="B98" s="30" t="s">
        <v>83</v>
      </c>
      <c r="C98" s="25">
        <v>172.20000000000002</v>
      </c>
      <c r="D98" s="24">
        <f t="shared" si="5"/>
        <v>172.20000000000002</v>
      </c>
      <c r="E98" s="18"/>
      <c r="F98" s="41"/>
      <c r="G98" s="42">
        <f t="shared" si="4"/>
        <v>0</v>
      </c>
    </row>
    <row r="99" spans="1:7" ht="12.75">
      <c r="A99" s="21"/>
      <c r="B99" s="30" t="s">
        <v>84</v>
      </c>
      <c r="C99" s="25">
        <v>198.45000000000002</v>
      </c>
      <c r="D99" s="24">
        <f t="shared" si="5"/>
        <v>198.45000000000002</v>
      </c>
      <c r="E99" s="18"/>
      <c r="F99" s="41"/>
      <c r="G99" s="42">
        <f t="shared" si="4"/>
        <v>0</v>
      </c>
    </row>
    <row r="100" spans="1:7" ht="12.75">
      <c r="A100" s="21"/>
      <c r="B100" s="30" t="s">
        <v>85</v>
      </c>
      <c r="C100" s="25">
        <v>154.35</v>
      </c>
      <c r="D100" s="24">
        <f t="shared" si="5"/>
        <v>154.35</v>
      </c>
      <c r="E100" s="18"/>
      <c r="F100" s="41"/>
      <c r="G100" s="42">
        <f t="shared" si="4"/>
        <v>0</v>
      </c>
    </row>
    <row r="101" spans="1:7" ht="12.75">
      <c r="A101" s="21"/>
      <c r="B101" s="30" t="s">
        <v>86</v>
      </c>
      <c r="C101" s="25">
        <v>195.3</v>
      </c>
      <c r="D101" s="24">
        <f t="shared" si="5"/>
        <v>195.3</v>
      </c>
      <c r="E101" s="18"/>
      <c r="F101" s="41"/>
      <c r="G101" s="42">
        <f t="shared" si="4"/>
        <v>0</v>
      </c>
    </row>
    <row r="102" spans="1:7" ht="12.75">
      <c r="A102" s="21"/>
      <c r="B102" s="30" t="s">
        <v>87</v>
      </c>
      <c r="C102" s="25">
        <v>206.85000000000002</v>
      </c>
      <c r="D102" s="24">
        <f t="shared" si="5"/>
        <v>206.85000000000002</v>
      </c>
      <c r="E102" s="18"/>
      <c r="F102" s="41"/>
      <c r="G102" s="42">
        <f t="shared" si="4"/>
        <v>0</v>
      </c>
    </row>
    <row r="103" spans="1:7" ht="12.75">
      <c r="A103" s="21"/>
      <c r="B103" s="30" t="s">
        <v>88</v>
      </c>
      <c r="C103" s="25">
        <v>163.8</v>
      </c>
      <c r="D103" s="24">
        <f t="shared" si="5"/>
        <v>163.8</v>
      </c>
      <c r="E103" s="18"/>
      <c r="F103" s="41"/>
      <c r="G103" s="42">
        <f t="shared" si="4"/>
        <v>0</v>
      </c>
    </row>
    <row r="104" spans="1:7" ht="12.75">
      <c r="A104" s="21"/>
      <c r="B104" s="30" t="s">
        <v>154</v>
      </c>
      <c r="C104" s="25">
        <v>254.10000000000002</v>
      </c>
      <c r="D104" s="24">
        <f t="shared" si="5"/>
        <v>254.10000000000002</v>
      </c>
      <c r="E104" s="18"/>
      <c r="F104" s="41"/>
      <c r="G104" s="42">
        <f>F104*D104</f>
        <v>0</v>
      </c>
    </row>
    <row r="105" spans="1:7" ht="12.75">
      <c r="A105" s="21"/>
      <c r="B105" s="30" t="s">
        <v>155</v>
      </c>
      <c r="C105" s="25">
        <v>256.2</v>
      </c>
      <c r="D105" s="24">
        <f t="shared" si="5"/>
        <v>256.2</v>
      </c>
      <c r="E105" s="18"/>
      <c r="F105" s="41"/>
      <c r="G105" s="42">
        <f>F105*D105</f>
        <v>0</v>
      </c>
    </row>
    <row r="106" spans="1:7" ht="12.75">
      <c r="A106" s="21"/>
      <c r="B106" s="30" t="s">
        <v>89</v>
      </c>
      <c r="C106" s="25">
        <v>239.4</v>
      </c>
      <c r="D106" s="24">
        <f t="shared" si="5"/>
        <v>239.4</v>
      </c>
      <c r="E106" s="18"/>
      <c r="F106" s="41"/>
      <c r="G106" s="42">
        <f t="shared" si="4"/>
        <v>0</v>
      </c>
    </row>
    <row r="107" spans="1:7" ht="12.75">
      <c r="A107" s="21"/>
      <c r="B107" s="30" t="s">
        <v>90</v>
      </c>
      <c r="C107" s="25">
        <v>283.5</v>
      </c>
      <c r="D107" s="24">
        <f t="shared" si="5"/>
        <v>283.5</v>
      </c>
      <c r="E107" s="18"/>
      <c r="F107" s="41"/>
      <c r="G107" s="42">
        <f t="shared" si="4"/>
        <v>0</v>
      </c>
    </row>
    <row r="108" spans="1:7" ht="12.75">
      <c r="A108" s="21"/>
      <c r="B108" s="30" t="s">
        <v>91</v>
      </c>
      <c r="C108" s="25">
        <v>224.70000000000002</v>
      </c>
      <c r="D108" s="24">
        <f t="shared" si="5"/>
        <v>224.70000000000002</v>
      </c>
      <c r="E108" s="18"/>
      <c r="F108" s="41"/>
      <c r="G108" s="42">
        <f t="shared" si="4"/>
        <v>0</v>
      </c>
    </row>
    <row r="109" spans="1:7" ht="12.75">
      <c r="A109" s="21"/>
      <c r="B109" s="30" t="s">
        <v>92</v>
      </c>
      <c r="C109" s="25">
        <v>304.5</v>
      </c>
      <c r="D109" s="24">
        <f t="shared" si="5"/>
        <v>304.5</v>
      </c>
      <c r="E109" s="18"/>
      <c r="F109" s="41"/>
      <c r="G109" s="42">
        <f t="shared" si="4"/>
        <v>0</v>
      </c>
    </row>
    <row r="110" spans="1:7" ht="12.75">
      <c r="A110" s="21"/>
      <c r="B110" s="30" t="s">
        <v>93</v>
      </c>
      <c r="C110" s="25">
        <v>304.5</v>
      </c>
      <c r="D110" s="24">
        <f t="shared" si="5"/>
        <v>304.5</v>
      </c>
      <c r="E110" s="18"/>
      <c r="F110" s="41"/>
      <c r="G110" s="42">
        <f t="shared" si="4"/>
        <v>0</v>
      </c>
    </row>
    <row r="111" spans="1:7" ht="12.75">
      <c r="A111" s="21"/>
      <c r="B111" s="30" t="s">
        <v>94</v>
      </c>
      <c r="C111" s="25">
        <v>274.05</v>
      </c>
      <c r="D111" s="24">
        <f t="shared" si="5"/>
        <v>274.05</v>
      </c>
      <c r="E111" s="18"/>
      <c r="F111" s="41"/>
      <c r="G111" s="42">
        <f t="shared" si="4"/>
        <v>0</v>
      </c>
    </row>
    <row r="112" spans="1:7" ht="12.75">
      <c r="A112" s="21"/>
      <c r="B112" s="30" t="s">
        <v>95</v>
      </c>
      <c r="C112" s="25">
        <v>316.05</v>
      </c>
      <c r="D112" s="24">
        <f t="shared" si="5"/>
        <v>316.05</v>
      </c>
      <c r="E112" s="18"/>
      <c r="F112" s="41"/>
      <c r="G112" s="42">
        <f t="shared" si="4"/>
        <v>0</v>
      </c>
    </row>
    <row r="113" spans="1:7" ht="12.75">
      <c r="A113" s="21"/>
      <c r="B113" s="30" t="s">
        <v>96</v>
      </c>
      <c r="C113" s="25">
        <v>357</v>
      </c>
      <c r="D113" s="24">
        <f t="shared" si="5"/>
        <v>357</v>
      </c>
      <c r="E113" s="18"/>
      <c r="F113" s="41"/>
      <c r="G113" s="42">
        <f t="shared" si="4"/>
        <v>0</v>
      </c>
    </row>
    <row r="114" spans="1:7" ht="12.75">
      <c r="A114" s="21"/>
      <c r="B114" s="30" t="s">
        <v>97</v>
      </c>
      <c r="C114" s="25">
        <v>257.25</v>
      </c>
      <c r="D114" s="24">
        <f t="shared" si="5"/>
        <v>257.25</v>
      </c>
      <c r="E114" s="18"/>
      <c r="F114" s="41"/>
      <c r="G114" s="42">
        <f t="shared" si="4"/>
        <v>0</v>
      </c>
    </row>
    <row r="115" spans="1:7" ht="12.75">
      <c r="A115" s="21"/>
      <c r="B115" s="30" t="s">
        <v>98</v>
      </c>
      <c r="C115" s="25">
        <v>486.15000000000003</v>
      </c>
      <c r="D115" s="24">
        <f t="shared" si="5"/>
        <v>486.15000000000003</v>
      </c>
      <c r="E115" s="18"/>
      <c r="F115" s="41"/>
      <c r="G115" s="42">
        <f t="shared" si="4"/>
        <v>0</v>
      </c>
    </row>
    <row r="116" spans="1:7" ht="12.75">
      <c r="A116" s="21"/>
      <c r="B116" s="30" t="s">
        <v>99</v>
      </c>
      <c r="C116" s="25">
        <v>423.15000000000003</v>
      </c>
      <c r="D116" s="24">
        <f t="shared" si="5"/>
        <v>423.15000000000003</v>
      </c>
      <c r="E116" s="18"/>
      <c r="F116" s="41"/>
      <c r="G116" s="42">
        <f t="shared" si="4"/>
        <v>0</v>
      </c>
    </row>
    <row r="117" spans="1:7" ht="12.75">
      <c r="A117" s="21"/>
      <c r="B117" s="30" t="s">
        <v>100</v>
      </c>
      <c r="C117" s="25">
        <v>597.45</v>
      </c>
      <c r="D117" s="24">
        <f t="shared" si="5"/>
        <v>597.45</v>
      </c>
      <c r="E117" s="18"/>
      <c r="F117" s="41"/>
      <c r="G117" s="42">
        <f t="shared" si="4"/>
        <v>0</v>
      </c>
    </row>
    <row r="118" spans="1:7" ht="12.75">
      <c r="A118" s="21"/>
      <c r="B118" s="30" t="s">
        <v>101</v>
      </c>
      <c r="C118" s="25">
        <v>456.75</v>
      </c>
      <c r="D118" s="24">
        <f t="shared" si="5"/>
        <v>456.75</v>
      </c>
      <c r="E118" s="18"/>
      <c r="F118" s="41"/>
      <c r="G118" s="42">
        <f t="shared" si="4"/>
        <v>0</v>
      </c>
    </row>
    <row r="119" spans="1:7" ht="12.75">
      <c r="A119" s="21"/>
      <c r="B119" s="30" t="s">
        <v>102</v>
      </c>
      <c r="C119" s="25">
        <v>554.4</v>
      </c>
      <c r="D119" s="24">
        <f t="shared" si="5"/>
        <v>554.4</v>
      </c>
      <c r="E119" s="18"/>
      <c r="F119" s="41"/>
      <c r="G119" s="42">
        <f t="shared" si="4"/>
        <v>0</v>
      </c>
    </row>
    <row r="120" spans="1:7" ht="12.75">
      <c r="A120" s="21"/>
      <c r="B120" s="30" t="s">
        <v>103</v>
      </c>
      <c r="C120" s="25">
        <v>456.75</v>
      </c>
      <c r="D120" s="24">
        <f t="shared" si="5"/>
        <v>456.75</v>
      </c>
      <c r="E120" s="18"/>
      <c r="F120" s="41"/>
      <c r="G120" s="42">
        <f t="shared" si="4"/>
        <v>0</v>
      </c>
    </row>
    <row r="121" spans="1:7" ht="12.75">
      <c r="A121" s="21"/>
      <c r="B121" s="30" t="s">
        <v>104</v>
      </c>
      <c r="C121" s="25">
        <v>761.25</v>
      </c>
      <c r="D121" s="24">
        <f t="shared" si="5"/>
        <v>761.25</v>
      </c>
      <c r="E121" s="18"/>
      <c r="F121" s="41"/>
      <c r="G121" s="42">
        <f t="shared" si="4"/>
        <v>0</v>
      </c>
    </row>
    <row r="122" spans="1:7" ht="12.75">
      <c r="A122" s="21"/>
      <c r="B122" s="30" t="s">
        <v>105</v>
      </c>
      <c r="C122" s="25">
        <v>582.75</v>
      </c>
      <c r="D122" s="24">
        <f t="shared" si="5"/>
        <v>582.75</v>
      </c>
      <c r="E122" s="18"/>
      <c r="F122" s="41"/>
      <c r="G122" s="42">
        <f t="shared" si="4"/>
        <v>0</v>
      </c>
    </row>
    <row r="123" spans="1:7" ht="12.75">
      <c r="A123" s="21"/>
      <c r="B123" s="30" t="s">
        <v>106</v>
      </c>
      <c r="C123" s="25">
        <v>1162.3500000000001</v>
      </c>
      <c r="D123" s="24">
        <f t="shared" si="5"/>
        <v>1162.3500000000001</v>
      </c>
      <c r="E123" s="18"/>
      <c r="F123" s="41"/>
      <c r="G123" s="42">
        <f t="shared" si="4"/>
        <v>0</v>
      </c>
    </row>
    <row r="124" spans="1:7" ht="12.75">
      <c r="A124" s="21"/>
      <c r="B124" s="30" t="s">
        <v>107</v>
      </c>
      <c r="C124" s="25">
        <v>1327.2</v>
      </c>
      <c r="D124" s="24">
        <f t="shared" si="5"/>
        <v>1327.2</v>
      </c>
      <c r="E124" s="18"/>
      <c r="F124" s="41"/>
      <c r="G124" s="42">
        <f t="shared" si="4"/>
        <v>0</v>
      </c>
    </row>
    <row r="125" spans="1:7" ht="12.75">
      <c r="A125" s="21"/>
      <c r="B125" s="28"/>
      <c r="C125" s="22"/>
      <c r="D125" s="27"/>
      <c r="E125" s="32"/>
      <c r="F125" s="41"/>
      <c r="G125" s="42">
        <f t="shared" si="4"/>
        <v>0</v>
      </c>
    </row>
    <row r="126" spans="1:7" ht="12.75">
      <c r="A126" s="21"/>
      <c r="B126" s="30" t="s">
        <v>108</v>
      </c>
      <c r="C126" s="25">
        <v>565</v>
      </c>
      <c r="D126" s="24">
        <f>((100-$G$4)/100)*C126</f>
        <v>565</v>
      </c>
      <c r="E126" s="18"/>
      <c r="F126" s="41"/>
      <c r="G126" s="42">
        <f t="shared" si="4"/>
        <v>0</v>
      </c>
    </row>
    <row r="127" spans="1:7" ht="12.75">
      <c r="A127" s="21"/>
      <c r="B127" s="30" t="s">
        <v>156</v>
      </c>
      <c r="C127" s="25">
        <v>2621</v>
      </c>
      <c r="D127" s="24">
        <f>((100-$G$4)/100)*C127</f>
        <v>2621</v>
      </c>
      <c r="E127" s="18"/>
      <c r="F127" s="41"/>
      <c r="G127" s="42">
        <f>F127*D127</f>
        <v>0</v>
      </c>
    </row>
    <row r="128" spans="1:7" ht="12.75">
      <c r="A128" s="21"/>
      <c r="B128" s="30"/>
      <c r="C128" s="25"/>
      <c r="D128" s="24"/>
      <c r="E128" s="18"/>
      <c r="F128" s="41"/>
      <c r="G128" s="42">
        <f t="shared" si="4"/>
        <v>0</v>
      </c>
    </row>
    <row r="129" spans="1:7" ht="12.75">
      <c r="A129" s="21"/>
      <c r="B129" s="28"/>
      <c r="C129" s="22"/>
      <c r="D129" s="27"/>
      <c r="E129" s="32"/>
      <c r="F129" s="41"/>
      <c r="G129" s="42">
        <f t="shared" si="4"/>
        <v>0</v>
      </c>
    </row>
    <row r="130" spans="1:7" ht="12.75">
      <c r="A130" s="21"/>
      <c r="B130" s="30" t="s">
        <v>157</v>
      </c>
      <c r="C130" s="25">
        <v>1345.05</v>
      </c>
      <c r="D130" s="24">
        <f aca="true" t="shared" si="6" ref="D130:D135">((100-$G$4)/100)*C130</f>
        <v>1345.05</v>
      </c>
      <c r="E130" s="18"/>
      <c r="F130" s="41"/>
      <c r="G130" s="42">
        <f>F130*D130</f>
        <v>0</v>
      </c>
    </row>
    <row r="131" spans="1:7" ht="12.75">
      <c r="A131" s="21"/>
      <c r="B131" s="30" t="s">
        <v>158</v>
      </c>
      <c r="C131" s="25">
        <v>1519.3500000000001</v>
      </c>
      <c r="D131" s="24">
        <f t="shared" si="6"/>
        <v>1519.3500000000001</v>
      </c>
      <c r="E131" s="18"/>
      <c r="F131" s="41"/>
      <c r="G131" s="42">
        <f t="shared" si="4"/>
        <v>0</v>
      </c>
    </row>
    <row r="132" spans="1:7" ht="12.75">
      <c r="A132" s="21"/>
      <c r="B132" s="30" t="s">
        <v>159</v>
      </c>
      <c r="C132" s="25">
        <v>1519.3500000000001</v>
      </c>
      <c r="D132" s="24">
        <f t="shared" si="6"/>
        <v>1519.3500000000001</v>
      </c>
      <c r="E132" s="18"/>
      <c r="F132" s="41"/>
      <c r="G132" s="42">
        <f t="shared" si="4"/>
        <v>0</v>
      </c>
    </row>
    <row r="133" spans="1:7" ht="12.75">
      <c r="A133" s="21"/>
      <c r="B133" s="30" t="s">
        <v>160</v>
      </c>
      <c r="C133" s="25">
        <v>1345.05</v>
      </c>
      <c r="D133" s="24">
        <f t="shared" si="6"/>
        <v>1345.05</v>
      </c>
      <c r="E133" s="18"/>
      <c r="F133" s="41"/>
      <c r="G133" s="42">
        <f t="shared" si="4"/>
        <v>0</v>
      </c>
    </row>
    <row r="134" spans="1:7" ht="12.75">
      <c r="A134" s="21"/>
      <c r="B134" s="30" t="s">
        <v>109</v>
      </c>
      <c r="C134" s="25">
        <v>1519.3500000000001</v>
      </c>
      <c r="D134" s="24">
        <f t="shared" si="6"/>
        <v>1519.3500000000001</v>
      </c>
      <c r="E134" s="18"/>
      <c r="F134" s="41"/>
      <c r="G134" s="42">
        <f t="shared" si="4"/>
        <v>0</v>
      </c>
    </row>
    <row r="135" spans="1:7" ht="12.75">
      <c r="A135" s="21"/>
      <c r="B135" s="30" t="s">
        <v>110</v>
      </c>
      <c r="C135" s="25">
        <v>1519.3500000000001</v>
      </c>
      <c r="D135" s="24">
        <f t="shared" si="6"/>
        <v>1519.3500000000001</v>
      </c>
      <c r="E135" s="18"/>
      <c r="F135" s="41"/>
      <c r="G135" s="42">
        <f t="shared" si="4"/>
        <v>0</v>
      </c>
    </row>
    <row r="136" spans="1:7" ht="12.75">
      <c r="A136" s="21"/>
      <c r="B136" s="28"/>
      <c r="C136" s="22"/>
      <c r="D136" s="27"/>
      <c r="E136" s="32"/>
      <c r="F136" s="41"/>
      <c r="G136" s="42">
        <f t="shared" si="4"/>
        <v>0</v>
      </c>
    </row>
    <row r="137" spans="1:7" ht="12.75">
      <c r="A137" s="21"/>
      <c r="B137" s="30" t="s">
        <v>111</v>
      </c>
      <c r="C137" s="25">
        <v>250</v>
      </c>
      <c r="D137" s="24">
        <f>((100-$G$4)/100)*C137</f>
        <v>250</v>
      </c>
      <c r="E137" s="18"/>
      <c r="F137" s="41"/>
      <c r="G137" s="42">
        <f t="shared" si="4"/>
        <v>0</v>
      </c>
    </row>
    <row r="138" spans="1:7" ht="12.75">
      <c r="A138" s="21"/>
      <c r="B138" s="30"/>
      <c r="C138" s="25"/>
      <c r="D138" s="24"/>
      <c r="E138" s="18"/>
      <c r="F138" s="41"/>
      <c r="G138" s="42">
        <f t="shared" si="4"/>
        <v>0</v>
      </c>
    </row>
    <row r="139" spans="1:7" ht="12.75">
      <c r="A139" s="21"/>
      <c r="B139" s="30"/>
      <c r="C139" s="25"/>
      <c r="D139" s="24"/>
      <c r="E139" s="18"/>
      <c r="F139" s="41"/>
      <c r="G139" s="42">
        <f t="shared" si="4"/>
        <v>0</v>
      </c>
    </row>
    <row r="140" spans="1:7" ht="12.75">
      <c r="A140" s="21"/>
      <c r="B140" s="28"/>
      <c r="C140" s="22"/>
      <c r="D140" s="27"/>
      <c r="E140" s="32"/>
      <c r="F140" s="41"/>
      <c r="G140" s="42">
        <f t="shared" si="4"/>
        <v>0</v>
      </c>
    </row>
    <row r="141" spans="1:7" ht="12.75">
      <c r="A141" s="21"/>
      <c r="B141" s="30" t="s">
        <v>112</v>
      </c>
      <c r="C141" s="25">
        <v>33.6</v>
      </c>
      <c r="D141" s="24">
        <f aca="true" t="shared" si="7" ref="D141:D146">((100-$G$4)/100)*C141</f>
        <v>33.6</v>
      </c>
      <c r="E141" s="18"/>
      <c r="F141" s="41"/>
      <c r="G141" s="42">
        <f t="shared" si="4"/>
        <v>0</v>
      </c>
    </row>
    <row r="142" spans="1:7" ht="12.75">
      <c r="A142" s="21"/>
      <c r="B142" s="30" t="s">
        <v>113</v>
      </c>
      <c r="C142" s="25">
        <v>72.45</v>
      </c>
      <c r="D142" s="24">
        <f t="shared" si="7"/>
        <v>72.45</v>
      </c>
      <c r="E142" s="18"/>
      <c r="F142" s="41"/>
      <c r="G142" s="42">
        <f t="shared" si="4"/>
        <v>0</v>
      </c>
    </row>
    <row r="143" spans="1:7" ht="12.75">
      <c r="A143" s="21"/>
      <c r="B143" s="30" t="s">
        <v>114</v>
      </c>
      <c r="C143" s="25">
        <v>102.9</v>
      </c>
      <c r="D143" s="24">
        <f t="shared" si="7"/>
        <v>102.9</v>
      </c>
      <c r="E143" s="18"/>
      <c r="F143" s="41"/>
      <c r="G143" s="42">
        <f t="shared" si="4"/>
        <v>0</v>
      </c>
    </row>
    <row r="144" spans="1:7" ht="12.75">
      <c r="A144" s="21"/>
      <c r="B144" s="30" t="s">
        <v>115</v>
      </c>
      <c r="C144" s="25">
        <v>120.75</v>
      </c>
      <c r="D144" s="24">
        <f t="shared" si="7"/>
        <v>120.75</v>
      </c>
      <c r="E144" s="18"/>
      <c r="F144" s="41"/>
      <c r="G144" s="42">
        <f t="shared" si="4"/>
        <v>0</v>
      </c>
    </row>
    <row r="145" spans="1:7" ht="12.75">
      <c r="A145" s="21"/>
      <c r="B145" s="30" t="s">
        <v>116</v>
      </c>
      <c r="C145" s="25">
        <v>129.15</v>
      </c>
      <c r="D145" s="24">
        <f t="shared" si="7"/>
        <v>129.15</v>
      </c>
      <c r="E145" s="18"/>
      <c r="F145" s="41"/>
      <c r="G145" s="42">
        <f t="shared" si="4"/>
        <v>0</v>
      </c>
    </row>
    <row r="146" spans="1:7" ht="12.75">
      <c r="A146" s="21"/>
      <c r="B146" s="30" t="s">
        <v>117</v>
      </c>
      <c r="C146" s="25">
        <v>267.75</v>
      </c>
      <c r="D146" s="24">
        <f t="shared" si="7"/>
        <v>267.75</v>
      </c>
      <c r="E146" s="18"/>
      <c r="F146" s="41"/>
      <c r="G146" s="42">
        <f t="shared" si="4"/>
        <v>0</v>
      </c>
    </row>
    <row r="147" spans="1:7" ht="12.75">
      <c r="A147" s="21"/>
      <c r="B147" s="28"/>
      <c r="C147" s="22"/>
      <c r="D147" s="27"/>
      <c r="E147" s="32"/>
      <c r="F147" s="41"/>
      <c r="G147" s="42">
        <f t="shared" si="4"/>
        <v>0</v>
      </c>
    </row>
    <row r="148" spans="1:7" ht="12.75">
      <c r="A148" s="21"/>
      <c r="B148" s="30" t="s">
        <v>118</v>
      </c>
      <c r="C148" s="25">
        <v>842</v>
      </c>
      <c r="D148" s="24">
        <f>((100-$G$4)/100)*C148</f>
        <v>842</v>
      </c>
      <c r="E148" s="18"/>
      <c r="F148" s="41"/>
      <c r="G148" s="42">
        <f t="shared" si="4"/>
        <v>0</v>
      </c>
    </row>
    <row r="149" spans="1:7" ht="12.75">
      <c r="A149" s="21"/>
      <c r="B149" s="30"/>
      <c r="C149" s="25"/>
      <c r="D149" s="24"/>
      <c r="E149" s="18"/>
      <c r="F149" s="41"/>
      <c r="G149" s="42">
        <f t="shared" si="4"/>
        <v>0</v>
      </c>
    </row>
    <row r="150" spans="1:7" ht="12.75">
      <c r="A150" s="21"/>
      <c r="B150" s="30"/>
      <c r="C150" s="25"/>
      <c r="D150" s="24"/>
      <c r="E150" s="18"/>
      <c r="F150" s="41"/>
      <c r="G150" s="42">
        <f t="shared" si="4"/>
        <v>0</v>
      </c>
    </row>
    <row r="151" spans="1:7" ht="12.75">
      <c r="A151" s="21"/>
      <c r="B151" s="30"/>
      <c r="C151" s="25"/>
      <c r="D151" s="24"/>
      <c r="E151" s="18"/>
      <c r="F151" s="41"/>
      <c r="G151" s="42">
        <f t="shared" si="4"/>
        <v>0</v>
      </c>
    </row>
    <row r="152" spans="1:7" ht="12.75">
      <c r="A152" s="21"/>
      <c r="B152" s="28"/>
      <c r="C152" s="22"/>
      <c r="D152" s="27"/>
      <c r="E152" s="32"/>
      <c r="F152" s="41"/>
      <c r="G152" s="42">
        <f aca="true" t="shared" si="8" ref="G152:G183">F152*D152</f>
        <v>0</v>
      </c>
    </row>
    <row r="153" spans="1:7" ht="12.75">
      <c r="A153" s="21"/>
      <c r="B153" s="30" t="s">
        <v>119</v>
      </c>
      <c r="C153" s="25">
        <v>432</v>
      </c>
      <c r="D153" s="24">
        <f>((100-$G$4)/100)*C153</f>
        <v>432</v>
      </c>
      <c r="E153" s="18"/>
      <c r="F153" s="41"/>
      <c r="G153" s="42">
        <f t="shared" si="8"/>
        <v>0</v>
      </c>
    </row>
    <row r="154" spans="1:7" ht="12.75">
      <c r="A154" s="21"/>
      <c r="B154" s="30" t="s">
        <v>120</v>
      </c>
      <c r="C154" s="25">
        <v>296</v>
      </c>
      <c r="D154" s="24">
        <f>((100-$G$4)/100)*C154</f>
        <v>296</v>
      </c>
      <c r="E154" s="18"/>
      <c r="F154" s="41"/>
      <c r="G154" s="42">
        <f t="shared" si="8"/>
        <v>0</v>
      </c>
    </row>
    <row r="155" spans="1:7" ht="12.75">
      <c r="A155" s="21"/>
      <c r="B155" s="30" t="s">
        <v>121</v>
      </c>
      <c r="C155" s="25">
        <v>454</v>
      </c>
      <c r="D155" s="24">
        <f>((100-$G$4)/100)*C155</f>
        <v>454</v>
      </c>
      <c r="E155" s="18"/>
      <c r="F155" s="41"/>
      <c r="G155" s="42">
        <f t="shared" si="8"/>
        <v>0</v>
      </c>
    </row>
    <row r="156" spans="1:7" ht="12.75">
      <c r="A156" s="21"/>
      <c r="B156" s="28"/>
      <c r="C156" s="22"/>
      <c r="D156" s="27"/>
      <c r="E156" s="32"/>
      <c r="F156" s="41"/>
      <c r="G156" s="42">
        <f t="shared" si="8"/>
        <v>0</v>
      </c>
    </row>
    <row r="157" spans="1:7" ht="12.75">
      <c r="A157" s="21"/>
      <c r="B157" s="30" t="s">
        <v>122</v>
      </c>
      <c r="C157" s="25">
        <v>135.45000000000002</v>
      </c>
      <c r="D157" s="24">
        <f aca="true" t="shared" si="9" ref="D157:D162">((100-$G$4)/100)*C157</f>
        <v>135.45000000000002</v>
      </c>
      <c r="E157" s="18"/>
      <c r="F157" s="41"/>
      <c r="G157" s="42">
        <f t="shared" si="8"/>
        <v>0</v>
      </c>
    </row>
    <row r="158" spans="1:7" ht="12.75">
      <c r="A158" s="21"/>
      <c r="B158" s="30" t="s">
        <v>161</v>
      </c>
      <c r="C158" s="25">
        <v>211.05</v>
      </c>
      <c r="D158" s="24">
        <f t="shared" si="9"/>
        <v>211.05</v>
      </c>
      <c r="E158" s="18"/>
      <c r="F158" s="41"/>
      <c r="G158" s="42">
        <f>F158*D158</f>
        <v>0</v>
      </c>
    </row>
    <row r="159" spans="1:7" ht="12.75">
      <c r="A159" s="21"/>
      <c r="B159" s="30" t="s">
        <v>123</v>
      </c>
      <c r="C159" s="25">
        <v>162.75</v>
      </c>
      <c r="D159" s="24">
        <f t="shared" si="9"/>
        <v>162.75</v>
      </c>
      <c r="E159" s="18"/>
      <c r="F159" s="41"/>
      <c r="G159" s="42">
        <f t="shared" si="8"/>
        <v>0</v>
      </c>
    </row>
    <row r="160" spans="1:7" ht="12.75">
      <c r="A160" s="21"/>
      <c r="B160" s="30" t="s">
        <v>124</v>
      </c>
      <c r="C160" s="25">
        <v>159.6</v>
      </c>
      <c r="D160" s="24">
        <f t="shared" si="9"/>
        <v>159.6</v>
      </c>
      <c r="E160" s="18"/>
      <c r="F160" s="41"/>
      <c r="G160" s="42">
        <f t="shared" si="8"/>
        <v>0</v>
      </c>
    </row>
    <row r="161" spans="1:7" ht="12.75">
      <c r="A161" s="21"/>
      <c r="B161" s="30" t="s">
        <v>162</v>
      </c>
      <c r="C161" s="25">
        <v>154.35</v>
      </c>
      <c r="D161" s="24">
        <f t="shared" si="9"/>
        <v>154.35</v>
      </c>
      <c r="E161" s="18"/>
      <c r="F161" s="41"/>
      <c r="G161" s="42">
        <f t="shared" si="8"/>
        <v>0</v>
      </c>
    </row>
    <row r="162" spans="1:7" ht="12.75">
      <c r="A162" s="21"/>
      <c r="B162" s="30" t="s">
        <v>125</v>
      </c>
      <c r="C162" s="25">
        <v>236.25</v>
      </c>
      <c r="D162" s="24">
        <f t="shared" si="9"/>
        <v>236.25</v>
      </c>
      <c r="E162" s="18"/>
      <c r="F162" s="41"/>
      <c r="G162" s="42">
        <f t="shared" si="8"/>
        <v>0</v>
      </c>
    </row>
    <row r="163" spans="1:7" ht="12.75">
      <c r="A163" s="21"/>
      <c r="B163" s="28"/>
      <c r="C163" s="22"/>
      <c r="D163" s="27"/>
      <c r="E163" s="32"/>
      <c r="F163" s="41"/>
      <c r="G163" s="42">
        <f t="shared" si="8"/>
        <v>0</v>
      </c>
    </row>
    <row r="164" spans="1:7" ht="12.75">
      <c r="A164" s="21"/>
      <c r="B164" s="30" t="s">
        <v>126</v>
      </c>
      <c r="C164" s="25">
        <v>423.15000000000003</v>
      </c>
      <c r="D164" s="24">
        <f aca="true" t="shared" si="10" ref="D164:D169">((100-$G$4)/100)*C164</f>
        <v>423.15000000000003</v>
      </c>
      <c r="E164" s="18"/>
      <c r="F164" s="41"/>
      <c r="G164" s="42">
        <f t="shared" si="8"/>
        <v>0</v>
      </c>
    </row>
    <row r="165" spans="1:7" ht="12.75">
      <c r="A165" s="21"/>
      <c r="B165" s="30" t="s">
        <v>127</v>
      </c>
      <c r="C165" s="25">
        <v>585.9</v>
      </c>
      <c r="D165" s="24">
        <f t="shared" si="10"/>
        <v>585.9</v>
      </c>
      <c r="E165" s="18"/>
      <c r="F165" s="41"/>
      <c r="G165" s="42">
        <f t="shared" si="8"/>
        <v>0</v>
      </c>
    </row>
    <row r="166" spans="1:7" ht="12.75">
      <c r="A166" s="21"/>
      <c r="B166" s="30" t="s">
        <v>128</v>
      </c>
      <c r="C166" s="25">
        <v>1003.8000000000001</v>
      </c>
      <c r="D166" s="24">
        <f t="shared" si="10"/>
        <v>1003.8000000000001</v>
      </c>
      <c r="E166" s="18"/>
      <c r="F166" s="41"/>
      <c r="G166" s="42">
        <f t="shared" si="8"/>
        <v>0</v>
      </c>
    </row>
    <row r="167" spans="1:7" ht="12.75">
      <c r="A167" s="21"/>
      <c r="B167" s="30" t="s">
        <v>129</v>
      </c>
      <c r="C167" s="25">
        <v>2114.7000000000003</v>
      </c>
      <c r="D167" s="24">
        <f t="shared" si="10"/>
        <v>2114.7000000000003</v>
      </c>
      <c r="E167" s="18"/>
      <c r="F167" s="41"/>
      <c r="G167" s="42">
        <f t="shared" si="8"/>
        <v>0</v>
      </c>
    </row>
    <row r="168" spans="1:7" ht="12.75">
      <c r="A168" s="21"/>
      <c r="B168" s="30" t="s">
        <v>130</v>
      </c>
      <c r="C168" s="25">
        <v>2253.3</v>
      </c>
      <c r="D168" s="24">
        <f t="shared" si="10"/>
        <v>2253.3</v>
      </c>
      <c r="E168" s="18"/>
      <c r="F168" s="41"/>
      <c r="G168" s="42">
        <f t="shared" si="8"/>
        <v>0</v>
      </c>
    </row>
    <row r="169" spans="1:7" ht="12.75">
      <c r="A169" s="21"/>
      <c r="B169" s="30" t="s">
        <v>131</v>
      </c>
      <c r="C169" s="25">
        <v>3174.15</v>
      </c>
      <c r="D169" s="24">
        <f t="shared" si="10"/>
        <v>3174.15</v>
      </c>
      <c r="E169" s="18"/>
      <c r="F169" s="41"/>
      <c r="G169" s="42">
        <f t="shared" si="8"/>
        <v>0</v>
      </c>
    </row>
    <row r="170" spans="1:7" ht="12.75">
      <c r="A170" s="21"/>
      <c r="B170" s="28"/>
      <c r="C170" s="22"/>
      <c r="D170" s="27"/>
      <c r="E170" s="32"/>
      <c r="F170" s="41"/>
      <c r="G170" s="42">
        <f t="shared" si="8"/>
        <v>0</v>
      </c>
    </row>
    <row r="171" spans="1:7" ht="12.75">
      <c r="A171" s="21"/>
      <c r="B171" s="30" t="s">
        <v>132</v>
      </c>
      <c r="C171" s="25">
        <v>64</v>
      </c>
      <c r="D171" s="24">
        <f>((100-$G$4)/100)*C171</f>
        <v>64</v>
      </c>
      <c r="E171" s="18"/>
      <c r="F171" s="41"/>
      <c r="G171" s="42">
        <f t="shared" si="8"/>
        <v>0</v>
      </c>
    </row>
    <row r="172" spans="1:7" ht="12.75">
      <c r="A172" s="21"/>
      <c r="B172" s="30" t="s">
        <v>133</v>
      </c>
      <c r="C172" s="19">
        <v>67</v>
      </c>
      <c r="D172" s="24">
        <f>((100-$G$4)/100)*C172</f>
        <v>67</v>
      </c>
      <c r="E172" s="18"/>
      <c r="F172" s="41"/>
      <c r="G172" s="42">
        <f t="shared" si="8"/>
        <v>0</v>
      </c>
    </row>
    <row r="173" spans="1:7" ht="12.75">
      <c r="A173" s="21"/>
      <c r="B173" s="28"/>
      <c r="C173" s="26"/>
      <c r="D173" s="27"/>
      <c r="E173" s="32"/>
      <c r="F173" s="41"/>
      <c r="G173" s="42">
        <f t="shared" si="8"/>
        <v>0</v>
      </c>
    </row>
    <row r="174" spans="1:7" ht="12.75">
      <c r="A174" s="21"/>
      <c r="B174" s="30" t="s">
        <v>134</v>
      </c>
      <c r="C174" s="19">
        <v>45</v>
      </c>
      <c r="D174" s="24">
        <f>((100-$G$4)/100)*C174</f>
        <v>45</v>
      </c>
      <c r="E174" s="18"/>
      <c r="F174" s="41"/>
      <c r="G174" s="42">
        <f t="shared" si="8"/>
        <v>0</v>
      </c>
    </row>
    <row r="175" spans="1:7" ht="12.75">
      <c r="A175" s="21"/>
      <c r="B175" s="30"/>
      <c r="C175" s="19"/>
      <c r="D175" s="24"/>
      <c r="E175" s="18"/>
      <c r="F175" s="41"/>
      <c r="G175" s="42">
        <f t="shared" si="8"/>
        <v>0</v>
      </c>
    </row>
    <row r="176" spans="1:7" ht="12.75">
      <c r="A176" s="21"/>
      <c r="B176" s="28"/>
      <c r="C176" s="26"/>
      <c r="D176" s="27"/>
      <c r="E176" s="32"/>
      <c r="F176" s="41"/>
      <c r="G176" s="42">
        <f t="shared" si="8"/>
        <v>0</v>
      </c>
    </row>
    <row r="177" spans="1:7" ht="12.75">
      <c r="A177" s="21"/>
      <c r="B177" s="30" t="s">
        <v>135</v>
      </c>
      <c r="C177" s="19">
        <v>70.35000000000001</v>
      </c>
      <c r="D177" s="24">
        <f aca="true" t="shared" si="11" ref="D177:D183">((100-$G$4)/100)*C177</f>
        <v>70.35000000000001</v>
      </c>
      <c r="E177" s="18"/>
      <c r="F177" s="41"/>
      <c r="G177" s="42">
        <f t="shared" si="8"/>
        <v>0</v>
      </c>
    </row>
    <row r="178" spans="1:7" ht="12.75">
      <c r="A178" s="21"/>
      <c r="B178" s="30" t="s">
        <v>136</v>
      </c>
      <c r="C178" s="19">
        <v>155.4</v>
      </c>
      <c r="D178" s="24">
        <f t="shared" si="11"/>
        <v>155.4</v>
      </c>
      <c r="E178" s="18"/>
      <c r="F178" s="41"/>
      <c r="G178" s="42">
        <f t="shared" si="8"/>
        <v>0</v>
      </c>
    </row>
    <row r="179" spans="1:7" ht="12.75">
      <c r="A179" s="21"/>
      <c r="B179" s="30" t="s">
        <v>163</v>
      </c>
      <c r="C179" s="19">
        <v>81.9</v>
      </c>
      <c r="D179" s="24">
        <f t="shared" si="11"/>
        <v>81.9</v>
      </c>
      <c r="E179" s="18"/>
      <c r="F179" s="41"/>
      <c r="G179" s="42">
        <f>F179*D179</f>
        <v>0</v>
      </c>
    </row>
    <row r="180" spans="1:7" ht="12.75">
      <c r="A180" s="21"/>
      <c r="B180" s="30" t="s">
        <v>137</v>
      </c>
      <c r="C180" s="19">
        <v>129.15</v>
      </c>
      <c r="D180" s="24">
        <f t="shared" si="11"/>
        <v>129.15</v>
      </c>
      <c r="E180" s="18"/>
      <c r="F180" s="41"/>
      <c r="G180" s="42">
        <f t="shared" si="8"/>
        <v>0</v>
      </c>
    </row>
    <row r="181" spans="1:7" ht="12.75">
      <c r="A181" s="21"/>
      <c r="B181" s="30" t="s">
        <v>138</v>
      </c>
      <c r="C181" s="19">
        <v>234.15</v>
      </c>
      <c r="D181" s="24">
        <f t="shared" si="11"/>
        <v>234.15</v>
      </c>
      <c r="E181" s="18"/>
      <c r="F181" s="41"/>
      <c r="G181" s="42">
        <f t="shared" si="8"/>
        <v>0</v>
      </c>
    </row>
    <row r="182" spans="1:7" ht="12.75">
      <c r="A182" s="21"/>
      <c r="B182" s="30" t="s">
        <v>139</v>
      </c>
      <c r="C182" s="19">
        <v>259.35</v>
      </c>
      <c r="D182" s="24">
        <f t="shared" si="11"/>
        <v>259.35</v>
      </c>
      <c r="E182" s="18"/>
      <c r="F182" s="41"/>
      <c r="G182" s="42">
        <f t="shared" si="8"/>
        <v>0</v>
      </c>
    </row>
    <row r="183" spans="1:7" ht="12.75">
      <c r="A183" s="23"/>
      <c r="B183" s="30" t="s">
        <v>140</v>
      </c>
      <c r="C183" s="19">
        <v>469.35</v>
      </c>
      <c r="D183" s="24">
        <f t="shared" si="11"/>
        <v>469.35</v>
      </c>
      <c r="E183" s="18"/>
      <c r="F183" s="41"/>
      <c r="G183" s="42">
        <f t="shared" si="8"/>
        <v>0</v>
      </c>
    </row>
    <row r="184" spans="1:7" ht="12.75">
      <c r="A184" s="34"/>
      <c r="B184" s="35"/>
      <c r="C184" s="36"/>
      <c r="D184" s="33"/>
      <c r="E184" s="34"/>
      <c r="F184" s="34"/>
      <c r="G184" s="34"/>
    </row>
    <row r="185" spans="1:7" ht="12.75">
      <c r="A185" s="34"/>
      <c r="B185" s="35"/>
      <c r="C185" s="36"/>
      <c r="D185" s="33"/>
      <c r="E185" s="34"/>
      <c r="F185" s="34"/>
      <c r="G185" s="34"/>
    </row>
    <row r="186" spans="1:7" ht="12.75">
      <c r="A186" s="34"/>
      <c r="B186" s="35"/>
      <c r="C186" s="36"/>
      <c r="D186" s="33"/>
      <c r="E186" s="34"/>
      <c r="F186" s="34"/>
      <c r="G186" s="34"/>
    </row>
    <row r="187" spans="1:7" ht="12.75">
      <c r="A187" s="34"/>
      <c r="E187" s="34"/>
      <c r="F187" s="34"/>
      <c r="G187" s="34"/>
    </row>
    <row r="188" spans="1:7" ht="12.75">
      <c r="A188" s="34"/>
      <c r="E188" s="34"/>
      <c r="F188" s="34"/>
      <c r="G188" s="34"/>
    </row>
    <row r="189" spans="1:7" ht="12.75">
      <c r="A189" s="34"/>
      <c r="E189" s="34"/>
      <c r="F189" s="34"/>
      <c r="G189" s="34"/>
    </row>
    <row r="190" spans="1:7" ht="12.75">
      <c r="A190" s="34"/>
      <c r="E190" s="34"/>
      <c r="F190" s="34"/>
      <c r="G190" s="34"/>
    </row>
    <row r="191" spans="1:7" ht="12.75">
      <c r="A191" s="34"/>
      <c r="E191" s="34"/>
      <c r="F191" s="34"/>
      <c r="G191" s="34"/>
    </row>
    <row r="192" spans="1:7" ht="12.75">
      <c r="A192" s="34"/>
      <c r="E192" s="34"/>
      <c r="F192" s="34"/>
      <c r="G192" s="34"/>
    </row>
    <row r="193" spans="1:7" ht="12.75">
      <c r="A193" s="34"/>
      <c r="E193" s="34"/>
      <c r="F193" s="34"/>
      <c r="G193" s="34"/>
    </row>
    <row r="194" spans="1:7" ht="12.75">
      <c r="A194" s="34"/>
      <c r="E194" s="34"/>
      <c r="F194" s="34"/>
      <c r="G194" s="34"/>
    </row>
    <row r="195" spans="1:7" ht="12.75">
      <c r="A195" s="34"/>
      <c r="E195" s="34"/>
      <c r="F195" s="34"/>
      <c r="G195" s="34"/>
    </row>
    <row r="196" spans="1:7" ht="12.75">
      <c r="A196" s="34"/>
      <c r="E196" s="34"/>
      <c r="F196" s="34"/>
      <c r="G196" s="34"/>
    </row>
    <row r="197" spans="1:7" ht="12.75">
      <c r="A197" s="34"/>
      <c r="E197" s="34"/>
      <c r="F197" s="34"/>
      <c r="G197" s="34"/>
    </row>
    <row r="198" spans="1:7" ht="12.75">
      <c r="A198" s="34"/>
      <c r="E198" s="34"/>
      <c r="F198" s="34"/>
      <c r="G198" s="34"/>
    </row>
    <row r="199" spans="1:7" ht="12.75">
      <c r="A199" s="34"/>
      <c r="E199" s="34"/>
      <c r="F199" s="34"/>
      <c r="G199" s="34"/>
    </row>
    <row r="200" spans="1:7" ht="12.75">
      <c r="A200" s="34"/>
      <c r="E200" s="34"/>
      <c r="F200" s="34"/>
      <c r="G200" s="34"/>
    </row>
    <row r="201" spans="1:7" ht="12.75">
      <c r="A201" s="34"/>
      <c r="E201" s="34"/>
      <c r="F201" s="34"/>
      <c r="G201" s="34"/>
    </row>
    <row r="202" spans="1:7" ht="12.75">
      <c r="A202" s="34"/>
      <c r="E202" s="34"/>
      <c r="F202" s="34"/>
      <c r="G202" s="34"/>
    </row>
    <row r="203" spans="1:7" ht="12.75">
      <c r="A203" s="34"/>
      <c r="E203" s="34"/>
      <c r="F203" s="34"/>
      <c r="G203" s="34"/>
    </row>
    <row r="204" spans="1:7" ht="12.75">
      <c r="A204" s="34"/>
      <c r="E204" s="34"/>
      <c r="F204" s="34"/>
      <c r="G204" s="34"/>
    </row>
    <row r="205" spans="1:7" ht="12.75">
      <c r="A205" s="34"/>
      <c r="E205" s="34"/>
      <c r="F205" s="34"/>
      <c r="G205" s="34"/>
    </row>
    <row r="206" spans="1:7" ht="12.75">
      <c r="A206" s="34"/>
      <c r="E206" s="34"/>
      <c r="F206" s="34"/>
      <c r="G206" s="34"/>
    </row>
    <row r="207" spans="1:7" ht="12.75">
      <c r="A207" s="34"/>
      <c r="E207" s="34"/>
      <c r="F207" s="34"/>
      <c r="G207" s="34"/>
    </row>
    <row r="208" spans="1:7" ht="12.75">
      <c r="A208" s="34"/>
      <c r="E208" s="34"/>
      <c r="F208" s="34"/>
      <c r="G208" s="34"/>
    </row>
    <row r="209" spans="1:7" ht="12.75">
      <c r="A209" s="34"/>
      <c r="E209" s="34"/>
      <c r="F209" s="34"/>
      <c r="G209" s="34"/>
    </row>
    <row r="210" spans="1:7" ht="12.75">
      <c r="A210" s="34"/>
      <c r="E210" s="34"/>
      <c r="F210" s="34"/>
      <c r="G210" s="34"/>
    </row>
    <row r="211" spans="1:7" ht="12.75">
      <c r="A211" s="34"/>
      <c r="E211" s="34"/>
      <c r="F211" s="34"/>
      <c r="G211" s="34"/>
    </row>
  </sheetData>
  <hyperlinks>
    <hyperlink ref="B3" r:id="rId1" display="www.uniza.cz"/>
  </hyperlinks>
  <printOptions/>
  <pageMargins left="0.1968503937007874" right="0.1968503937007874" top="0.1968503937007874" bottom="0.1968503937007874" header="0.5118110236220472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2023-07-31T12:52:15Z</cp:lastPrinted>
  <dcterms:created xsi:type="dcterms:W3CDTF">1997-01-24T11:07:25Z</dcterms:created>
  <dcterms:modified xsi:type="dcterms:W3CDTF">2023-07-31T12:53:14Z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