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65386" windowWidth="11865" windowHeight="11970" tabRatio="890" activeTab="0"/>
  </bookViews>
  <sheets>
    <sheet name="chráničky" sheetId="1" r:id="rId1"/>
  </sheets>
  <definedNames>
    <definedName name="_xlnm.Print_Area" localSheetId="0">'chráničky'!$A$1:$G$27</definedName>
  </definedNames>
  <calcPr fullCalcOnLoad="1"/>
</workbook>
</file>

<file path=xl/sharedStrings.xml><?xml version="1.0" encoding="utf-8"?>
<sst xmlns="http://schemas.openxmlformats.org/spreadsheetml/2006/main" count="54" uniqueCount="36">
  <si>
    <t>název zboží</t>
  </si>
  <si>
    <t>cena po rabatu</t>
  </si>
  <si>
    <t>www.uniza.cz</t>
  </si>
  <si>
    <t>ceny bez DPH</t>
  </si>
  <si>
    <t>RABAT %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</si>
  <si>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</si>
  <si>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a</t>
  </si>
  <si>
    <t>ceník kč/bm</t>
  </si>
  <si>
    <t>ceník 06/2022</t>
  </si>
  <si>
    <t>tel: 482 739 525, mob: 734 251 900, email: uniza@uniza.cz</t>
  </si>
  <si>
    <t>suma</t>
  </si>
  <si>
    <t>ks</t>
  </si>
  <si>
    <t>po slevě</t>
  </si>
  <si>
    <t xml:space="preserve">KABELOVÁ  CHRÁNIČKA - ČERVENÁ  </t>
  </si>
  <si>
    <t>skup. 511</t>
  </si>
  <si>
    <t>KABELOVÉ  CHRÁNIČKY - PŘÍSLUŠENSTVÍ</t>
  </si>
  <si>
    <t>skup. 513</t>
  </si>
  <si>
    <t>standardně barva červená nebo černá, na objednávku je možné dodat libovolnou barvu</t>
  </si>
  <si>
    <t>KORUFLEX - červená    40 (32)     návin</t>
  </si>
  <si>
    <t>KORUFLEX - červená    50 (41)     návin</t>
  </si>
  <si>
    <t>KORUFLEX - červená    63 (52)     návin</t>
  </si>
  <si>
    <t>KORUFLEX - červená    75 (61)     návin</t>
  </si>
  <si>
    <t>KORUFLEX - červená    90 (75)     návin</t>
  </si>
  <si>
    <t>KORUFLEX - červená  110 (94)     návin</t>
  </si>
  <si>
    <t>KORUFLEX - červená  125 (108)   návin</t>
  </si>
  <si>
    <t>KORUFLEX - červená  160 (136)   návin</t>
  </si>
  <si>
    <t xml:space="preserve">KORUFLEX - červená  200 (175)   návin </t>
  </si>
  <si>
    <t>spojka    40</t>
  </si>
  <si>
    <t>spojka    50</t>
  </si>
  <si>
    <t>spojka    63</t>
  </si>
  <si>
    <t>spojka    75</t>
  </si>
  <si>
    <t>spojka    90</t>
  </si>
  <si>
    <t>spojka  110</t>
  </si>
  <si>
    <t>spojka  125</t>
  </si>
  <si>
    <t>spojka  160</t>
  </si>
  <si>
    <t>spojka  200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</si>
</sst>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-405]dddd\ d\.\ mmmm\ yyyy"/>
  </numFmts>
  <fonts count="2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Webdings"/>
      <family val="1"/>
    </font>
    <font>
      <sz val="6"/>
      <name val="Arial"/>
      <family val="2"/>
    </font>
    <font>
      <b/>
      <sz val="6"/>
      <name val="Arial CE"/>
      <family val="2"/>
    </font>
    <font>
      <i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180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80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1" fillId="4" borderId="0" xfId="17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8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7" fillId="5" borderId="4" xfId="0" applyFont="1" applyFill="1" applyBorder="1" applyAlignment="1">
      <alignment/>
    </xf>
    <xf numFmtId="0" fontId="7" fillId="5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4" xfId="0" applyFont="1" applyBorder="1" applyAlignment="1">
      <alignment/>
    </xf>
    <xf numFmtId="0" fontId="8" fillId="0" borderId="4" xfId="0" applyFont="1" applyBorder="1" applyAlignment="1">
      <alignment/>
    </xf>
    <xf numFmtId="4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8" xfId="0" applyBorder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4" fontId="8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17" fillId="6" borderId="9" xfId="0" applyNumberFormat="1" applyFont="1" applyFill="1" applyBorder="1" applyAlignment="1">
      <alignment horizontal="right"/>
    </xf>
    <xf numFmtId="181" fontId="7" fillId="6" borderId="10" xfId="0" applyNumberFormat="1" applyFont="1" applyFill="1" applyBorder="1" applyAlignment="1">
      <alignment horizontal="right"/>
    </xf>
    <xf numFmtId="0" fontId="7" fillId="7" borderId="4" xfId="0" applyNumberFormat="1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1" fontId="19" fillId="6" borderId="4" xfId="0" applyNumberFormat="1" applyFont="1" applyFill="1" applyBorder="1" applyAlignment="1">
      <alignment horizontal="center"/>
    </xf>
    <xf numFmtId="181" fontId="12" fillId="6" borderId="4" xfId="0" applyNumberFormat="1" applyFont="1" applyFill="1" applyBorder="1" applyAlignment="1">
      <alignment horizontal="right"/>
    </xf>
    <xf numFmtId="1" fontId="19" fillId="5" borderId="4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right"/>
    </xf>
    <xf numFmtId="0" fontId="0" fillId="5" borderId="5" xfId="0" applyFill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 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3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95250</xdr:colOff>
      <xdr:row>8</xdr:row>
      <xdr:rowOff>142875</xdr:rowOff>
    </xdr:from>
    <xdr:to>
      <xdr:col>0</xdr:col>
      <xdr:colOff>1066800</xdr:colOff>
      <xdr:row>13</xdr:row>
      <xdr:rowOff>0</xdr:rowOff>
    </xdr:to>
    <xdr:pic>
      <xdr:nvPicPr>
        <xdr:cNvPr id="42" name="Picture 42" descr="Výsledek obrázku pro kabelová chráni&amp;ccaron;k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495425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18</xdr:row>
      <xdr:rowOff>161925</xdr:rowOff>
    </xdr:from>
    <xdr:to>
      <xdr:col>0</xdr:col>
      <xdr:colOff>666750</xdr:colOff>
      <xdr:row>20</xdr:row>
      <xdr:rowOff>161925</xdr:rowOff>
    </xdr:to>
    <xdr:pic>
      <xdr:nvPicPr>
        <xdr:cNvPr id="43" name="Picture 44" descr="Výsledek obrázku pro drená&amp;zcaron;ní spojk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305175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tabSelected="1" view="pageBreakPreview" zoomScaleSheetLayoutView="100" workbookViewId="0" topLeftCell="A1">
      <pane ySplit="8" topLeftCell="BM9" activePane="bottomLeft" state="frozen"/>
      <selection pane="topLeft" activeCell="F3" sqref="F3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0"/>
      <c r="B1" s="11" t="s">
        <v>5</v>
      </c>
      <c r="C1" s="10"/>
      <c r="D1" s="10"/>
      <c r="E1" s="10"/>
      <c r="F1" s="10"/>
      <c r="G1" s="12" t="s">
        <v>8</v>
      </c>
    </row>
    <row r="2" spans="1:7" ht="12.75">
      <c r="A2" s="10"/>
      <c r="B2" s="16" t="s">
        <v>9</v>
      </c>
      <c r="C2" s="10"/>
      <c r="D2" s="10"/>
      <c r="E2" s="10"/>
      <c r="F2" s="10"/>
      <c r="G2" s="13" t="s">
        <v>3</v>
      </c>
    </row>
    <row r="3" spans="1:7" ht="12.75">
      <c r="A3" s="10"/>
      <c r="B3" s="14" t="s">
        <v>2</v>
      </c>
      <c r="C3" s="10"/>
      <c r="D3" s="10"/>
      <c r="E3" s="10"/>
      <c r="F3" s="10"/>
      <c r="G3" s="15" t="s">
        <v>4</v>
      </c>
    </row>
    <row r="4" spans="1:7" s="32" customFormat="1" ht="15.75">
      <c r="A4" s="1" t="s">
        <v>13</v>
      </c>
      <c r="B4" s="2"/>
      <c r="C4" s="3"/>
      <c r="D4" s="2"/>
      <c r="E4" s="4" t="s">
        <v>14</v>
      </c>
      <c r="F4" s="4"/>
      <c r="G4" s="35">
        <v>0</v>
      </c>
    </row>
    <row r="5" spans="1:7" s="32" customFormat="1" ht="15.75">
      <c r="A5" s="17" t="s">
        <v>15</v>
      </c>
      <c r="B5" s="18"/>
      <c r="C5" s="19"/>
      <c r="D5" s="18"/>
      <c r="E5" s="20" t="s">
        <v>16</v>
      </c>
      <c r="F5" s="20"/>
      <c r="G5" s="35">
        <v>0</v>
      </c>
    </row>
    <row r="6" spans="1:7" s="32" customFormat="1" ht="12.75">
      <c r="A6" s="5"/>
      <c r="B6" s="6"/>
      <c r="C6" s="7"/>
      <c r="D6" s="6"/>
      <c r="E6" s="8"/>
      <c r="F6" s="8"/>
      <c r="G6" s="9"/>
    </row>
    <row r="7" spans="1:7" s="32" customFormat="1" ht="12.75">
      <c r="A7" s="5" t="s">
        <v>17</v>
      </c>
      <c r="B7" s="6"/>
      <c r="C7" s="7"/>
      <c r="D7" s="6"/>
      <c r="E7" s="8"/>
      <c r="F7" s="36" t="s">
        <v>10</v>
      </c>
      <c r="G7" s="37">
        <f>SUM(G9:G27)</f>
        <v>0</v>
      </c>
    </row>
    <row r="8" spans="1:7" s="33" customFormat="1" ht="11.25">
      <c r="A8" s="22"/>
      <c r="B8" s="23" t="s">
        <v>0</v>
      </c>
      <c r="C8" s="23" t="s">
        <v>7</v>
      </c>
      <c r="D8" s="23" t="s">
        <v>1</v>
      </c>
      <c r="E8" s="22"/>
      <c r="F8" s="38" t="s">
        <v>11</v>
      </c>
      <c r="G8" s="39" t="s">
        <v>12</v>
      </c>
    </row>
    <row r="9" spans="1:7" ht="14.25">
      <c r="A9" s="31"/>
      <c r="B9" s="28" t="s">
        <v>18</v>
      </c>
      <c r="C9" s="28">
        <v>22.6</v>
      </c>
      <c r="D9" s="34">
        <f aca="true" t="shared" si="0" ref="D9:D17">((100-$G$4)/100)*C9</f>
        <v>22.6</v>
      </c>
      <c r="E9" s="27" t="s">
        <v>6</v>
      </c>
      <c r="F9" s="40"/>
      <c r="G9" s="41">
        <f>F9*D9</f>
        <v>0</v>
      </c>
    </row>
    <row r="10" spans="1:7" ht="14.25">
      <c r="A10" s="24"/>
      <c r="B10" s="28" t="s">
        <v>19</v>
      </c>
      <c r="C10" s="28">
        <v>26</v>
      </c>
      <c r="D10" s="34">
        <f t="shared" si="0"/>
        <v>26</v>
      </c>
      <c r="E10" s="27" t="s">
        <v>6</v>
      </c>
      <c r="F10" s="40"/>
      <c r="G10" s="41">
        <f>F10*D10</f>
        <v>0</v>
      </c>
    </row>
    <row r="11" spans="1:7" ht="14.25">
      <c r="A11" s="26"/>
      <c r="B11" s="28" t="s">
        <v>20</v>
      </c>
      <c r="C11" s="28">
        <v>35</v>
      </c>
      <c r="D11" s="34">
        <f t="shared" si="0"/>
        <v>35</v>
      </c>
      <c r="E11" s="27" t="s">
        <v>6</v>
      </c>
      <c r="F11" s="40"/>
      <c r="G11" s="41">
        <f>F11*D11</f>
        <v>0</v>
      </c>
    </row>
    <row r="12" spans="1:7" ht="14.25">
      <c r="A12" s="24"/>
      <c r="B12" s="28" t="s">
        <v>21</v>
      </c>
      <c r="C12" s="28">
        <v>40.7</v>
      </c>
      <c r="D12" s="34">
        <f t="shared" si="0"/>
        <v>40.7</v>
      </c>
      <c r="E12" s="27" t="s">
        <v>6</v>
      </c>
      <c r="F12" s="40"/>
      <c r="G12" s="41">
        <f aca="true" t="shared" si="1" ref="G12:G27">F12*D12</f>
        <v>0</v>
      </c>
    </row>
    <row r="13" spans="1:7" ht="14.25">
      <c r="A13" s="24"/>
      <c r="B13" s="28" t="s">
        <v>22</v>
      </c>
      <c r="C13" s="28">
        <v>56.5</v>
      </c>
      <c r="D13" s="34">
        <f t="shared" si="0"/>
        <v>56.5</v>
      </c>
      <c r="E13" s="27" t="s">
        <v>6</v>
      </c>
      <c r="F13" s="40"/>
      <c r="G13" s="41">
        <f t="shared" si="1"/>
        <v>0</v>
      </c>
    </row>
    <row r="14" spans="1:7" ht="14.25">
      <c r="A14" s="24"/>
      <c r="B14" s="28" t="s">
        <v>23</v>
      </c>
      <c r="C14" s="28">
        <v>58.8</v>
      </c>
      <c r="D14" s="34">
        <f t="shared" si="0"/>
        <v>58.8</v>
      </c>
      <c r="E14" s="27" t="s">
        <v>6</v>
      </c>
      <c r="F14" s="40"/>
      <c r="G14" s="41">
        <f t="shared" si="1"/>
        <v>0</v>
      </c>
    </row>
    <row r="15" spans="1:7" ht="14.25">
      <c r="A15" s="24"/>
      <c r="B15" s="28" t="s">
        <v>24</v>
      </c>
      <c r="C15" s="28">
        <v>81.4</v>
      </c>
      <c r="D15" s="34">
        <f t="shared" si="0"/>
        <v>81.4</v>
      </c>
      <c r="E15" s="27" t="s">
        <v>6</v>
      </c>
      <c r="F15" s="40"/>
      <c r="G15" s="41">
        <f t="shared" si="1"/>
        <v>0</v>
      </c>
    </row>
    <row r="16" spans="1:7" ht="14.25">
      <c r="A16" s="24"/>
      <c r="B16" s="28" t="s">
        <v>25</v>
      </c>
      <c r="C16" s="28">
        <v>128</v>
      </c>
      <c r="D16" s="34">
        <f t="shared" si="0"/>
        <v>128</v>
      </c>
      <c r="E16" s="27" t="s">
        <v>6</v>
      </c>
      <c r="F16" s="40"/>
      <c r="G16" s="41">
        <f t="shared" si="1"/>
        <v>0</v>
      </c>
    </row>
    <row r="17" spans="1:7" ht="14.25">
      <c r="A17" s="24"/>
      <c r="B17" s="28" t="s">
        <v>26</v>
      </c>
      <c r="C17" s="28">
        <v>265</v>
      </c>
      <c r="D17" s="34">
        <f t="shared" si="0"/>
        <v>265</v>
      </c>
      <c r="E17" s="27"/>
      <c r="F17" s="40"/>
      <c r="G17" s="41">
        <f t="shared" si="1"/>
        <v>0</v>
      </c>
    </row>
    <row r="18" spans="1:7" ht="12.75">
      <c r="A18" s="44"/>
      <c r="B18" s="23" t="s">
        <v>0</v>
      </c>
      <c r="C18" s="23" t="s">
        <v>7</v>
      </c>
      <c r="D18" s="23" t="s">
        <v>1</v>
      </c>
      <c r="E18" s="22"/>
      <c r="F18" s="42"/>
      <c r="G18" s="43"/>
    </row>
    <row r="19" spans="1:7" ht="14.25">
      <c r="A19" s="24"/>
      <c r="B19" s="28" t="s">
        <v>27</v>
      </c>
      <c r="C19" s="30">
        <v>28</v>
      </c>
      <c r="D19" s="29">
        <f aca="true" t="shared" si="2" ref="D19:D27">((100-$G$5)/100)*C19</f>
        <v>28</v>
      </c>
      <c r="E19" s="27" t="s">
        <v>6</v>
      </c>
      <c r="F19" s="40"/>
      <c r="G19" s="41">
        <f t="shared" si="1"/>
        <v>0</v>
      </c>
    </row>
    <row r="20" spans="1:7" ht="14.25">
      <c r="A20" s="24"/>
      <c r="B20" s="28" t="s">
        <v>28</v>
      </c>
      <c r="C20" s="28">
        <v>29</v>
      </c>
      <c r="D20" s="29">
        <f t="shared" si="2"/>
        <v>29</v>
      </c>
      <c r="E20" s="27" t="s">
        <v>6</v>
      </c>
      <c r="F20" s="40"/>
      <c r="G20" s="41">
        <f t="shared" si="1"/>
        <v>0</v>
      </c>
    </row>
    <row r="21" spans="1:7" ht="14.25">
      <c r="A21" s="24"/>
      <c r="B21" s="28" t="s">
        <v>29</v>
      </c>
      <c r="C21" s="28">
        <v>33</v>
      </c>
      <c r="D21" s="29">
        <f t="shared" si="2"/>
        <v>33</v>
      </c>
      <c r="E21" s="27" t="s">
        <v>6</v>
      </c>
      <c r="F21" s="40"/>
      <c r="G21" s="41">
        <f t="shared" si="1"/>
        <v>0</v>
      </c>
    </row>
    <row r="22" spans="1:7" ht="14.25">
      <c r="A22" s="24"/>
      <c r="B22" s="28" t="s">
        <v>30</v>
      </c>
      <c r="C22" s="28">
        <v>39</v>
      </c>
      <c r="D22" s="29">
        <f t="shared" si="2"/>
        <v>39</v>
      </c>
      <c r="E22" s="27" t="s">
        <v>6</v>
      </c>
      <c r="F22" s="40"/>
      <c r="G22" s="41">
        <f t="shared" si="1"/>
        <v>0</v>
      </c>
    </row>
    <row r="23" spans="1:7" ht="14.25">
      <c r="A23" s="24"/>
      <c r="B23" s="28" t="s">
        <v>31</v>
      </c>
      <c r="C23" s="28">
        <v>41</v>
      </c>
      <c r="D23" s="29">
        <f t="shared" si="2"/>
        <v>41</v>
      </c>
      <c r="E23" s="27" t="s">
        <v>6</v>
      </c>
      <c r="F23" s="40"/>
      <c r="G23" s="41">
        <f t="shared" si="1"/>
        <v>0</v>
      </c>
    </row>
    <row r="24" spans="1:7" ht="14.25">
      <c r="A24" s="24"/>
      <c r="B24" s="28" t="s">
        <v>32</v>
      </c>
      <c r="C24" s="28">
        <v>54</v>
      </c>
      <c r="D24" s="29">
        <f t="shared" si="2"/>
        <v>54</v>
      </c>
      <c r="E24" s="27" t="s">
        <v>6</v>
      </c>
      <c r="F24" s="40"/>
      <c r="G24" s="41">
        <f t="shared" si="1"/>
        <v>0</v>
      </c>
    </row>
    <row r="25" spans="1:7" ht="14.25">
      <c r="A25" s="24"/>
      <c r="B25" s="28" t="s">
        <v>33</v>
      </c>
      <c r="C25" s="28">
        <v>68</v>
      </c>
      <c r="D25" s="29">
        <f t="shared" si="2"/>
        <v>68</v>
      </c>
      <c r="E25" s="27" t="s">
        <v>6</v>
      </c>
      <c r="F25" s="40"/>
      <c r="G25" s="41">
        <f t="shared" si="1"/>
        <v>0</v>
      </c>
    </row>
    <row r="26" spans="1:7" ht="14.25">
      <c r="A26" s="24"/>
      <c r="B26" s="28" t="s">
        <v>34</v>
      </c>
      <c r="C26" s="28">
        <v>86</v>
      </c>
      <c r="D26" s="29">
        <f t="shared" si="2"/>
        <v>86</v>
      </c>
      <c r="E26" s="27" t="s">
        <v>6</v>
      </c>
      <c r="F26" s="40"/>
      <c r="G26" s="41">
        <f t="shared" si="1"/>
        <v>0</v>
      </c>
    </row>
    <row r="27" spans="1:7" ht="12.75">
      <c r="A27" s="25"/>
      <c r="B27" s="28" t="s">
        <v>35</v>
      </c>
      <c r="C27" s="28">
        <v>296</v>
      </c>
      <c r="D27" s="29">
        <f t="shared" si="2"/>
        <v>296</v>
      </c>
      <c r="E27" s="21"/>
      <c r="F27" s="40"/>
      <c r="G27" s="41">
        <f t="shared" si="1"/>
        <v>0</v>
      </c>
    </row>
  </sheetData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2023-07-31T13:16:52Z</cp:lastPrinted>
  <dcterms:created xsi:type="dcterms:W3CDTF">1997-01-24T11:07:25Z</dcterms:created>
  <dcterms:modified xsi:type="dcterms:W3CDTF">2023-07-31T13:17:35Z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