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485" yWindow="65386" windowWidth="11865" windowHeight="11970" tabRatio="890" activeTab="0"/>
  </bookViews>
  <sheets>
    <sheet name="štěrbinové žlaby MICRO" sheetId="1" r:id="rId1"/>
  </sheets>
  <definedNames>
    <definedName name="_xlnm.Print_Area" localSheetId="0">'štěrbinové žlaby MICRO'!$A$1:$G$27</definedName>
  </definedNames>
  <calcPr fullCalcOnLoad="1"/>
</workbook>
</file>

<file path=xl/sharedStrings.xml><?xml version="1.0" encoding="utf-8"?>
<sst xmlns="http://schemas.openxmlformats.org/spreadsheetml/2006/main" count="34" uniqueCount="25">
  <si>
    <t>název zboží</t>
  </si>
  <si>
    <t>cena po rabatu</t>
  </si>
  <si>
    <t>www.uniza.cz</t>
  </si>
  <si>
    <t>ceny bez DPH</t>
  </si>
  <si>
    <t>RABAT %</t>
  </si>
  <si>
    <r>
      <t xml:space="preserve">UNIZA obchod.spol.s r.o., </t>
    </r>
    <r>
      <rPr>
        <sz val="7"/>
        <rFont val="Arial"/>
        <family val="2"/>
      </rPr>
      <t>Hodkovická 469, Liberec 23, 463 12</t>
    </r>
  </si>
  <si>
    <t>ceník kč/ks</t>
  </si>
  <si>
    <t>skup. 631</t>
  </si>
  <si>
    <t>MIKRO 220/260/1000 štěrbinový žlab bez spádu</t>
  </si>
  <si>
    <t>MIKRO 220/260/1000 štěrbinový žlab se spádem dna</t>
  </si>
  <si>
    <t>MIKRO 400/260/400 roh</t>
  </si>
  <si>
    <t>MIKRO 220/260/1000 výtokový díl s mříží</t>
  </si>
  <si>
    <t>MIKRO 220/260/1000 čistící díl s mříží</t>
  </si>
  <si>
    <t>MIKRO 220/260/120 záslepka</t>
  </si>
  <si>
    <t>MIKRO 720x410x80 přechodová deska</t>
  </si>
  <si>
    <t>MIKRO 620x310x300 hrnec</t>
  </si>
  <si>
    <t>MIKRO 140x70x310 kalový koš</t>
  </si>
  <si>
    <t>MIKRO těsnění</t>
  </si>
  <si>
    <t>a</t>
  </si>
  <si>
    <t>ceník 02/2023</t>
  </si>
  <si>
    <t>tel: 482 739 525, mob: 734 251 900, email: uniza@uniza.cz</t>
  </si>
  <si>
    <t>suma</t>
  </si>
  <si>
    <t>ks</t>
  </si>
  <si>
    <t>po slevě</t>
  </si>
  <si>
    <t>ŠTĚRBINOVÉ  ŽLABY  BETONOVÉ - PROFIL M   (CSB PREFA)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</si>
</sst>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.\-"/>
    <numFmt numFmtId="181" formatCode="#,##0.00\ _K_č"/>
    <numFmt numFmtId="182" formatCode="#,##0.0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\ ##0.0000"/>
    <numFmt numFmtId="188" formatCode="#,##0.00\ &quot;Kč&quot;"/>
    <numFmt numFmtId="189" formatCode="#,##0_ ;\-#,##0\ "/>
    <numFmt numFmtId="190" formatCode="[$-405]d\.\ mmmm\ yyyy"/>
    <numFmt numFmtId="191" formatCode="_-* #,##0.00\ [$Kč-405]_-;\-* #,##0.00\ [$Kč-405]_-;_-* &quot;-&quot;??\ [$Kč-405]_-;_-@_-"/>
    <numFmt numFmtId="192" formatCode="#,##0\ &quot;Kč&quot;"/>
    <numFmt numFmtId="193" formatCode="#,##0\ _K_č"/>
    <numFmt numFmtId="194" formatCode="#,##0.0\ _K_č"/>
    <numFmt numFmtId="195" formatCode="#,##0.\-"/>
    <numFmt numFmtId="196" formatCode="[$-405]dddd\ d\.\ mmmm\ yyyy"/>
  </numFmts>
  <fonts count="20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12"/>
      <name val="Arial CE"/>
      <family val="0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10"/>
      <name val="Webdings"/>
      <family val="1"/>
    </font>
    <font>
      <sz val="6"/>
      <name val="Arial"/>
      <family val="2"/>
    </font>
    <font>
      <i/>
      <sz val="10"/>
      <name val="Arial"/>
      <family val="0"/>
    </font>
    <font>
      <b/>
      <sz val="7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/>
    </xf>
    <xf numFmtId="180" fontId="4" fillId="2" borderId="2" xfId="0" applyNumberFormat="1" applyFont="1" applyFill="1" applyBorder="1" applyAlignment="1">
      <alignment/>
    </xf>
    <xf numFmtId="0" fontId="4" fillId="2" borderId="3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180" fontId="4" fillId="3" borderId="0" xfId="0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9" fillId="4" borderId="0" xfId="0" applyFont="1" applyFill="1" applyAlignment="1">
      <alignment/>
    </xf>
    <xf numFmtId="0" fontId="13" fillId="4" borderId="0" xfId="0" applyFont="1" applyFill="1" applyAlignment="1">
      <alignment/>
    </xf>
    <xf numFmtId="0" fontId="10" fillId="4" borderId="0" xfId="0" applyFont="1" applyFill="1" applyAlignment="1">
      <alignment horizontal="right"/>
    </xf>
    <xf numFmtId="0" fontId="12" fillId="4" borderId="0" xfId="0" applyFont="1" applyFill="1" applyAlignment="1">
      <alignment horizontal="right"/>
    </xf>
    <xf numFmtId="0" fontId="11" fillId="4" borderId="0" xfId="17" applyFont="1" applyFill="1" applyAlignment="1">
      <alignment/>
    </xf>
    <xf numFmtId="0" fontId="10" fillId="0" borderId="0" xfId="0" applyFont="1" applyFill="1" applyAlignment="1">
      <alignment horizontal="right"/>
    </xf>
    <xf numFmtId="0" fontId="12" fillId="4" borderId="0" xfId="0" applyFont="1" applyFill="1" applyAlignment="1">
      <alignment/>
    </xf>
    <xf numFmtId="0" fontId="7" fillId="5" borderId="4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0" fontId="9" fillId="0" borderId="8" xfId="0" applyFont="1" applyFill="1" applyBorder="1" applyAlignment="1">
      <alignment/>
    </xf>
    <xf numFmtId="0" fontId="16" fillId="0" borderId="8" xfId="0" applyFont="1" applyBorder="1" applyAlignment="1">
      <alignment/>
    </xf>
    <xf numFmtId="0" fontId="5" fillId="0" borderId="8" xfId="0" applyFont="1" applyBorder="1" applyAlignment="1">
      <alignment horizontal="right"/>
    </xf>
    <xf numFmtId="4" fontId="8" fillId="0" borderId="8" xfId="0" applyNumberFormat="1" applyFont="1" applyFill="1" applyBorder="1" applyAlignment="1">
      <alignment/>
    </xf>
    <xf numFmtId="1" fontId="8" fillId="0" borderId="8" xfId="0" applyNumberFormat="1" applyFont="1" applyFill="1" applyBorder="1" applyAlignment="1">
      <alignment horizontal="right"/>
    </xf>
    <xf numFmtId="0" fontId="17" fillId="6" borderId="9" xfId="0" applyNumberFormat="1" applyFont="1" applyFill="1" applyBorder="1" applyAlignment="1">
      <alignment horizontal="right"/>
    </xf>
    <xf numFmtId="181" fontId="7" fillId="6" borderId="10" xfId="0" applyNumberFormat="1" applyFont="1" applyFill="1" applyBorder="1" applyAlignment="1">
      <alignment horizontal="right"/>
    </xf>
    <xf numFmtId="1" fontId="18" fillId="6" borderId="8" xfId="0" applyNumberFormat="1" applyFont="1" applyFill="1" applyBorder="1" applyAlignment="1">
      <alignment horizontal="center"/>
    </xf>
    <xf numFmtId="181" fontId="12" fillId="6" borderId="8" xfId="0" applyNumberFormat="1" applyFont="1" applyFill="1" applyBorder="1" applyAlignment="1">
      <alignment horizontal="right"/>
    </xf>
    <xf numFmtId="0" fontId="19" fillId="5" borderId="8" xfId="0" applyFont="1" applyFill="1" applyBorder="1" applyAlignment="1">
      <alignment horizontal="center"/>
    </xf>
    <xf numFmtId="0" fontId="19" fillId="5" borderId="8" xfId="0" applyFont="1" applyFill="1" applyBorder="1" applyAlignment="1">
      <alignment/>
    </xf>
    <xf numFmtId="0" fontId="19" fillId="7" borderId="8" xfId="0" applyNumberFormat="1" applyFont="1" applyFill="1" applyBorder="1" applyAlignment="1">
      <alignment horizontal="center"/>
    </xf>
    <xf numFmtId="0" fontId="19" fillId="7" borderId="8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 2" xfId="20"/>
    <cellStyle name="normální 4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aktualizace UNIZA'!A1" /><Relationship Id="rId3" Type="http://schemas.openxmlformats.org/officeDocument/2006/relationships/hyperlink" Target="#'aktualizace UNIZA'!A1" /><Relationship Id="rId4" Type="http://schemas.openxmlformats.org/officeDocument/2006/relationships/image" Target="NULL" /><Relationship Id="rId5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1095375</xdr:colOff>
      <xdr:row>3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4</xdr:row>
      <xdr:rowOff>0</xdr:rowOff>
    </xdr:from>
    <xdr:to>
      <xdr:col>6</xdr:col>
      <xdr:colOff>9525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838700" y="68580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133350</xdr:colOff>
      <xdr:row>4</xdr:row>
      <xdr:rowOff>0</xdr:rowOff>
    </xdr:from>
    <xdr:to>
      <xdr:col>6</xdr:col>
      <xdr:colOff>19050</xdr:colOff>
      <xdr:row>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848225" y="68580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9" name="AutoShape 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123825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838700" y="685800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4</xdr:row>
      <xdr:rowOff>0</xdr:rowOff>
    </xdr:from>
    <xdr:to>
      <xdr:col>6</xdr:col>
      <xdr:colOff>571500</xdr:colOff>
      <xdr:row>4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6286500" y="685800"/>
          <a:ext cx="285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266700</xdr:colOff>
      <xdr:row>4</xdr:row>
      <xdr:rowOff>0</xdr:rowOff>
    </xdr:from>
    <xdr:to>
      <xdr:col>6</xdr:col>
      <xdr:colOff>228600</xdr:colOff>
      <xdr:row>4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4219575" y="685800"/>
          <a:ext cx="20097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4733925" y="685800"/>
          <a:ext cx="1476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180975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4133850" y="685800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600075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5314950" y="685800"/>
          <a:ext cx="8953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6</xdr:col>
      <xdr:colOff>276225</xdr:colOff>
      <xdr:row>4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5295900" y="685800"/>
          <a:ext cx="9810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6</xdr:col>
      <xdr:colOff>304800</xdr:colOff>
      <xdr:row>4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5476875" y="685800"/>
          <a:ext cx="828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238125</xdr:colOff>
      <xdr:row>4</xdr:row>
      <xdr:rowOff>0</xdr:rowOff>
    </xdr:from>
    <xdr:to>
      <xdr:col>6</xdr:col>
      <xdr:colOff>628650</xdr:colOff>
      <xdr:row>4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5715000" y="685800"/>
          <a:ext cx="9144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4895850" y="685800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295275</xdr:colOff>
      <xdr:row>11</xdr:row>
      <xdr:rowOff>123825</xdr:rowOff>
    </xdr:to>
    <xdr:pic>
      <xdr:nvPicPr>
        <xdr:cNvPr id="42" name="Picture 42" descr="Mikroštěrbinová troub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71450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295275</xdr:colOff>
      <xdr:row>23</xdr:row>
      <xdr:rowOff>133350</xdr:rowOff>
    </xdr:to>
    <xdr:pic>
      <xdr:nvPicPr>
        <xdr:cNvPr id="43" name="Picture 43" descr="Mikroštěrbinová troub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14875" y="37909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104775</xdr:rowOff>
    </xdr:from>
    <xdr:to>
      <xdr:col>2</xdr:col>
      <xdr:colOff>152400</xdr:colOff>
      <xdr:row>25</xdr:row>
      <xdr:rowOff>66675</xdr:rowOff>
    </xdr:to>
    <xdr:pic>
      <xdr:nvPicPr>
        <xdr:cNvPr id="44" name="Picture 45" descr="Beton Katalog | Odvodňovací systémy - Mikroštěrbinové trouby"/>
        <xdr:cNvPicPr preferRelativeResize="1">
          <a:picLocks noChangeAspect="1"/>
        </xdr:cNvPicPr>
      </xdr:nvPicPr>
      <xdr:blipFill>
        <a:blip r:embed="rId5"/>
        <a:srcRect t="14146" b="13171"/>
        <a:stretch>
          <a:fillRect/>
        </a:stretch>
      </xdr:blipFill>
      <xdr:spPr>
        <a:xfrm>
          <a:off x="1266825" y="3248025"/>
          <a:ext cx="2838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za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G17"/>
  <sheetViews>
    <sheetView tabSelected="1" view="pageBreakPreview" zoomScaleSheetLayoutView="100" workbookViewId="0" topLeftCell="A1">
      <pane ySplit="7" topLeftCell="BM8" activePane="bottomLeft" state="frozen"/>
      <selection pane="topLeft" activeCell="A1" sqref="A1"/>
      <selection pane="bottomLeft" activeCell="G3" sqref="G3"/>
    </sheetView>
  </sheetViews>
  <sheetFormatPr defaultColWidth="9.140625" defaultRowHeight="12.75"/>
  <cols>
    <col min="1" max="1" width="16.421875" style="0" customWidth="1"/>
    <col min="2" max="2" width="42.8515625" style="0" customWidth="1"/>
    <col min="3" max="4" width="11.421875" style="0" customWidth="1"/>
    <col min="5" max="5" width="3.57421875" style="0" customWidth="1"/>
    <col min="6" max="6" width="4.28125" style="0" customWidth="1"/>
    <col min="7" max="7" width="11.421875" style="0" customWidth="1"/>
  </cols>
  <sheetData>
    <row r="1" spans="1:7" ht="12.75">
      <c r="A1" s="10"/>
      <c r="B1" s="11" t="s">
        <v>5</v>
      </c>
      <c r="C1" s="10"/>
      <c r="D1" s="10"/>
      <c r="E1" s="10"/>
      <c r="F1" s="10"/>
      <c r="G1" s="12" t="s">
        <v>19</v>
      </c>
    </row>
    <row r="2" spans="1:7" ht="12.75">
      <c r="A2" s="10"/>
      <c r="B2" s="16" t="s">
        <v>20</v>
      </c>
      <c r="C2" s="10"/>
      <c r="D2" s="10"/>
      <c r="E2" s="10"/>
      <c r="F2" s="10"/>
      <c r="G2" s="13" t="s">
        <v>3</v>
      </c>
    </row>
    <row r="3" spans="1:7" ht="12.75">
      <c r="A3" s="10"/>
      <c r="B3" s="14" t="s">
        <v>2</v>
      </c>
      <c r="C3" s="10"/>
      <c r="D3" s="10"/>
      <c r="E3" s="10"/>
      <c r="F3" s="10"/>
      <c r="G3" s="15" t="s">
        <v>4</v>
      </c>
    </row>
    <row r="4" spans="1:7" ht="15.75">
      <c r="A4" s="1" t="s">
        <v>24</v>
      </c>
      <c r="B4" s="2"/>
      <c r="C4" s="3"/>
      <c r="D4" s="2"/>
      <c r="E4" s="4" t="s">
        <v>7</v>
      </c>
      <c r="F4" s="4"/>
      <c r="G4" s="23">
        <v>0</v>
      </c>
    </row>
    <row r="5" spans="1:7" ht="12.75">
      <c r="A5" s="5"/>
      <c r="B5" s="6"/>
      <c r="C5" s="7"/>
      <c r="D5" s="6"/>
      <c r="E5" s="8"/>
      <c r="F5" s="8"/>
      <c r="G5" s="9"/>
    </row>
    <row r="6" spans="1:7" ht="12.75">
      <c r="A6" s="5"/>
      <c r="B6" s="6"/>
      <c r="C6" s="7"/>
      <c r="D6" s="6"/>
      <c r="E6" s="8"/>
      <c r="F6" s="26" t="s">
        <v>21</v>
      </c>
      <c r="G6" s="27">
        <f>SUM(G8:G17)</f>
        <v>0</v>
      </c>
    </row>
    <row r="7" spans="1:7" ht="12.75">
      <c r="A7" s="17"/>
      <c r="B7" s="30" t="s">
        <v>0</v>
      </c>
      <c r="C7" s="30" t="s">
        <v>6</v>
      </c>
      <c r="D7" s="30" t="s">
        <v>1</v>
      </c>
      <c r="E7" s="31"/>
      <c r="F7" s="32" t="s">
        <v>22</v>
      </c>
      <c r="G7" s="33" t="s">
        <v>23</v>
      </c>
    </row>
    <row r="8" spans="1:7" ht="14.25">
      <c r="A8" s="18"/>
      <c r="B8" s="21" t="s">
        <v>8</v>
      </c>
      <c r="C8" s="25">
        <v>1250</v>
      </c>
      <c r="D8" s="24">
        <f aca="true" t="shared" si="0" ref="D8:D17">((100-$G$4)/100)*C8</f>
        <v>1250</v>
      </c>
      <c r="E8" s="22" t="s">
        <v>18</v>
      </c>
      <c r="F8" s="28"/>
      <c r="G8" s="29">
        <f>F8*D8</f>
        <v>0</v>
      </c>
    </row>
    <row r="9" spans="1:7" ht="14.25">
      <c r="A9" s="18"/>
      <c r="B9" s="21" t="s">
        <v>9</v>
      </c>
      <c r="C9" s="25">
        <v>1350</v>
      </c>
      <c r="D9" s="24">
        <f t="shared" si="0"/>
        <v>1350</v>
      </c>
      <c r="E9" s="22" t="s">
        <v>18</v>
      </c>
      <c r="F9" s="28"/>
      <c r="G9" s="29">
        <f>F9*D9</f>
        <v>0</v>
      </c>
    </row>
    <row r="10" spans="1:7" ht="14.25">
      <c r="A10" s="18"/>
      <c r="B10" s="21" t="s">
        <v>10</v>
      </c>
      <c r="C10" s="25">
        <v>1800</v>
      </c>
      <c r="D10" s="24">
        <f t="shared" si="0"/>
        <v>1800</v>
      </c>
      <c r="E10" s="22" t="s">
        <v>18</v>
      </c>
      <c r="F10" s="28"/>
      <c r="G10" s="29">
        <f aca="true" t="shared" si="1" ref="G10:G17">F10*D10</f>
        <v>0</v>
      </c>
    </row>
    <row r="11" spans="1:7" ht="14.25">
      <c r="A11" s="20"/>
      <c r="B11" s="21" t="s">
        <v>11</v>
      </c>
      <c r="C11" s="25">
        <v>2100</v>
      </c>
      <c r="D11" s="24">
        <f t="shared" si="0"/>
        <v>2100</v>
      </c>
      <c r="E11" s="22" t="s">
        <v>18</v>
      </c>
      <c r="F11" s="28"/>
      <c r="G11" s="29">
        <f t="shared" si="1"/>
        <v>0</v>
      </c>
    </row>
    <row r="12" spans="1:7" ht="14.25">
      <c r="A12" s="18"/>
      <c r="B12" s="21" t="s">
        <v>12</v>
      </c>
      <c r="C12" s="25">
        <v>1400</v>
      </c>
      <c r="D12" s="24">
        <f t="shared" si="0"/>
        <v>1400</v>
      </c>
      <c r="E12" s="22" t="s">
        <v>18</v>
      </c>
      <c r="F12" s="28"/>
      <c r="G12" s="29">
        <f t="shared" si="1"/>
        <v>0</v>
      </c>
    </row>
    <row r="13" spans="1:7" ht="14.25">
      <c r="A13" s="18"/>
      <c r="B13" s="21" t="s">
        <v>13</v>
      </c>
      <c r="C13" s="25">
        <v>160</v>
      </c>
      <c r="D13" s="24">
        <f t="shared" si="0"/>
        <v>160</v>
      </c>
      <c r="E13" s="22" t="s">
        <v>18</v>
      </c>
      <c r="F13" s="28"/>
      <c r="G13" s="29">
        <f t="shared" si="1"/>
        <v>0</v>
      </c>
    </row>
    <row r="14" spans="1:7" ht="14.25">
      <c r="A14" s="18"/>
      <c r="B14" s="21" t="s">
        <v>14</v>
      </c>
      <c r="C14" s="25">
        <v>250</v>
      </c>
      <c r="D14" s="24">
        <f t="shared" si="0"/>
        <v>250</v>
      </c>
      <c r="E14" s="22" t="s">
        <v>18</v>
      </c>
      <c r="F14" s="28"/>
      <c r="G14" s="29">
        <f t="shared" si="1"/>
        <v>0</v>
      </c>
    </row>
    <row r="15" spans="1:7" ht="14.25">
      <c r="A15" s="18"/>
      <c r="B15" s="21" t="s">
        <v>15</v>
      </c>
      <c r="C15" s="25">
        <v>360</v>
      </c>
      <c r="D15" s="24">
        <f t="shared" si="0"/>
        <v>360</v>
      </c>
      <c r="E15" s="22" t="s">
        <v>18</v>
      </c>
      <c r="F15" s="28"/>
      <c r="G15" s="29">
        <f t="shared" si="1"/>
        <v>0</v>
      </c>
    </row>
    <row r="16" spans="1:7" ht="14.25">
      <c r="A16" s="18"/>
      <c r="B16" s="21" t="s">
        <v>16</v>
      </c>
      <c r="C16" s="25">
        <v>450</v>
      </c>
      <c r="D16" s="24">
        <f t="shared" si="0"/>
        <v>450</v>
      </c>
      <c r="E16" s="22" t="s">
        <v>18</v>
      </c>
      <c r="F16" s="28"/>
      <c r="G16" s="29">
        <f t="shared" si="1"/>
        <v>0</v>
      </c>
    </row>
    <row r="17" spans="1:7" ht="14.25">
      <c r="A17" s="19"/>
      <c r="B17" s="21" t="s">
        <v>17</v>
      </c>
      <c r="C17" s="25">
        <v>40</v>
      </c>
      <c r="D17" s="24">
        <f t="shared" si="0"/>
        <v>40</v>
      </c>
      <c r="E17" s="22" t="s">
        <v>18</v>
      </c>
      <c r="F17" s="28"/>
      <c r="G17" s="29">
        <f t="shared" si="1"/>
        <v>0</v>
      </c>
    </row>
  </sheetData>
  <hyperlinks>
    <hyperlink ref="B3" r:id="rId1" display="www.uniza.cz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Marek</cp:lastModifiedBy>
  <cp:lastPrinted>2023-07-31T13:34:37Z</cp:lastPrinted>
  <dcterms:created xsi:type="dcterms:W3CDTF">1997-01-24T11:07:25Z</dcterms:created>
  <dcterms:modified xsi:type="dcterms:W3CDTF">2023-08-01T07:57:16Z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