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85" yWindow="65386" windowWidth="11865" windowHeight="11970" tabRatio="890" activeTab="0"/>
  </bookViews>
  <sheets>
    <sheet name="štěrbinové žlaby MICRO" sheetId="1" r:id="rId1"/>
  </sheets>
  <definedNames>
    <definedName name="_xlnm.Print_Area" localSheetId="0">'štěrbinové žlaby MICRO'!$A$1:$G$36</definedName>
  </definedNames>
  <calcPr fullCalcOnLoad="1"/>
</workbook>
</file>

<file path=xl/sharedStrings.xml><?xml version="1.0" encoding="utf-8"?>
<sst xmlns="http://schemas.openxmlformats.org/spreadsheetml/2006/main" count="39" uniqueCount="39">
  <si>
    <t>název zboží</t>
  </si>
  <si>
    <t>cena po rabatu</t>
  </si>
  <si>
    <t>www.uniza.cz</t>
  </si>
  <si>
    <t>ceny bez DPH</t>
  </si>
  <si>
    <t>RABAT %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</si>
  <si>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</si>
  <si>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ceník kč/ks</t>
  </si>
  <si>
    <t>skup. 631</t>
  </si>
  <si>
    <t>ceník 02/2023</t>
  </si>
  <si>
    <t>tel: 482 739 525, mob: 734 251 900, email: uniza@uniza.cz</t>
  </si>
  <si>
    <t>suma</t>
  </si>
  <si>
    <t>ks</t>
  </si>
  <si>
    <t>po slevě</t>
  </si>
  <si>
    <t>ŠTĚRBINOVÉ  ŽLABY  BETONOVÉ - VELKÉ  ( BaBC )</t>
  </si>
  <si>
    <t>základní štěrbiny 4m délky</t>
  </si>
  <si>
    <t>spádované štěrbiny 4m délky</t>
  </si>
  <si>
    <t>SZ I základní průběžná štěrbina  D400</t>
  </si>
  <si>
    <t>SZ I základní přerušovaná štěrbina  D400</t>
  </si>
  <si>
    <t>SZ I díl výtokový HD  mříž D400</t>
  </si>
  <si>
    <t>SZ I díl výtokový HH  mříž D400</t>
  </si>
  <si>
    <t>SZ I díl čistící HD  mříž D400</t>
  </si>
  <si>
    <t>SZ I díl čistící DD  mříž D400</t>
  </si>
  <si>
    <t>základní štěrbiny 4m délky - pobruba 12</t>
  </si>
  <si>
    <t>SZ I základní    průběžná   štěrbina spádovaná D400</t>
  </si>
  <si>
    <t>SZ I základní    přerušovaná    štěrbina spádovaná D400</t>
  </si>
  <si>
    <t>SZ I základní    průběžná    štěrbina s obrubou  D400</t>
  </si>
  <si>
    <t>SZ I základní    přerušovaná    štěrbina s obrubou  D400</t>
  </si>
  <si>
    <t>SZ I spádované  průběžná      štěrbina s obrubou  D400</t>
  </si>
  <si>
    <t>SZ I spádované  přerušovaná      štěrbina s obrubou  D400</t>
  </si>
  <si>
    <t>spádovanéí štěrbiny 4m délky - pobruba 12</t>
  </si>
  <si>
    <t>doplňky</t>
  </si>
  <si>
    <t>SZ I přechodová deska</t>
  </si>
  <si>
    <t>SZ I záslepka pro dřík</t>
  </si>
  <si>
    <t>SZ I záslepka pro hrdlo</t>
  </si>
  <si>
    <t>Kalový koš UC3 ZN oválný 573 mm</t>
  </si>
  <si>
    <t>Kalový koš UD1 ZN oválný 325 mm</t>
  </si>
  <si>
    <t>Konus TBVK 11a</t>
  </si>
  <si>
    <t>Těsnění pro žlaby SZ I</t>
  </si>
  <si>
    <t>speciální díly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</si>
</sst>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[$-405]dddd\ d\.\ mmmm\ yyyy"/>
  </numFmts>
  <fonts count="21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0"/>
      <name val="Webdings"/>
      <family val="1"/>
    </font>
    <font>
      <sz val="6"/>
      <name val="Arial"/>
      <family val="2"/>
    </font>
    <font>
      <i/>
      <sz val="10"/>
      <name val="Arial"/>
      <family val="0"/>
    </font>
    <font>
      <b/>
      <sz val="7"/>
      <name val="Arial CE"/>
      <family val="2"/>
    </font>
    <font>
      <b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/>
    </xf>
    <xf numFmtId="180" fontId="4" fillId="2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180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0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1" fillId="4" borderId="0" xfId="17" applyFont="1" applyFill="1" applyAlignment="1">
      <alignment/>
    </xf>
    <xf numFmtId="0" fontId="10" fillId="0" borderId="0" xfId="0" applyFont="1" applyFill="1" applyAlignment="1">
      <alignment horizontal="right"/>
    </xf>
    <xf numFmtId="0" fontId="12" fillId="4" borderId="0" xfId="0" applyFont="1" applyFill="1" applyAlignment="1">
      <alignment/>
    </xf>
    <xf numFmtId="0" fontId="7" fillId="5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9" fillId="0" borderId="8" xfId="0" applyFont="1" applyFill="1" applyBorder="1" applyAlignment="1">
      <alignment/>
    </xf>
    <xf numFmtId="0" fontId="16" fillId="0" borderId="8" xfId="0" applyFont="1" applyBorder="1" applyAlignment="1">
      <alignment/>
    </xf>
    <xf numFmtId="0" fontId="5" fillId="0" borderId="8" xfId="0" applyFont="1" applyBorder="1" applyAlignment="1">
      <alignment horizontal="right"/>
    </xf>
    <xf numFmtId="4" fontId="8" fillId="0" borderId="8" xfId="0" applyNumberFormat="1" applyFont="1" applyFill="1" applyBorder="1" applyAlignment="1">
      <alignment/>
    </xf>
    <xf numFmtId="1" fontId="8" fillId="0" borderId="8" xfId="0" applyNumberFormat="1" applyFont="1" applyFill="1" applyBorder="1" applyAlignment="1">
      <alignment horizontal="right"/>
    </xf>
    <xf numFmtId="0" fontId="17" fillId="6" borderId="9" xfId="0" applyNumberFormat="1" applyFont="1" applyFill="1" applyBorder="1" applyAlignment="1">
      <alignment horizontal="right"/>
    </xf>
    <xf numFmtId="181" fontId="7" fillId="6" borderId="10" xfId="0" applyNumberFormat="1" applyFont="1" applyFill="1" applyBorder="1" applyAlignment="1">
      <alignment horizontal="right"/>
    </xf>
    <xf numFmtId="1" fontId="18" fillId="6" borderId="8" xfId="0" applyNumberFormat="1" applyFont="1" applyFill="1" applyBorder="1" applyAlignment="1">
      <alignment horizontal="center"/>
    </xf>
    <xf numFmtId="181" fontId="12" fillId="6" borderId="8" xfId="0" applyNumberFormat="1" applyFont="1" applyFill="1" applyBorder="1" applyAlignment="1">
      <alignment horizontal="right"/>
    </xf>
    <xf numFmtId="0" fontId="9" fillId="5" borderId="8" xfId="0" applyFont="1" applyFill="1" applyBorder="1" applyAlignment="1">
      <alignment/>
    </xf>
    <xf numFmtId="1" fontId="8" fillId="5" borderId="8" xfId="0" applyNumberFormat="1" applyFont="1" applyFill="1" applyBorder="1" applyAlignment="1">
      <alignment horizontal="right"/>
    </xf>
    <xf numFmtId="4" fontId="8" fillId="5" borderId="8" xfId="0" applyNumberFormat="1" applyFont="1" applyFill="1" applyBorder="1" applyAlignment="1">
      <alignment/>
    </xf>
    <xf numFmtId="0" fontId="16" fillId="5" borderId="8" xfId="0" applyFont="1" applyFill="1" applyBorder="1" applyAlignment="1">
      <alignment/>
    </xf>
    <xf numFmtId="0" fontId="19" fillId="5" borderId="8" xfId="0" applyFont="1" applyFill="1" applyBorder="1" applyAlignment="1">
      <alignment horizontal="center"/>
    </xf>
    <xf numFmtId="0" fontId="19" fillId="5" borderId="8" xfId="0" applyFont="1" applyFill="1" applyBorder="1" applyAlignment="1">
      <alignment/>
    </xf>
    <xf numFmtId="0" fontId="19" fillId="7" borderId="8" xfId="0" applyNumberFormat="1" applyFont="1" applyFill="1" applyBorder="1" applyAlignment="1">
      <alignment horizontal="center"/>
    </xf>
    <xf numFmtId="0" fontId="19" fillId="7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19" fillId="6" borderId="8" xfId="0" applyNumberFormat="1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/>
    </xf>
    <xf numFmtId="0" fontId="20" fillId="5" borderId="8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 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NULL" /><Relationship Id="rId5" Type="http://schemas.openxmlformats.org/officeDocument/2006/relationships/image" Target="../media/image2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6.jpeg" /><Relationship Id="rId10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295275</xdr:colOff>
      <xdr:row>17</xdr:row>
      <xdr:rowOff>123825</xdr:rowOff>
    </xdr:to>
    <xdr:pic>
      <xdr:nvPicPr>
        <xdr:cNvPr id="42" name="Picture 42" descr="Mikroštěrbinová troub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7813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295275</xdr:colOff>
      <xdr:row>42</xdr:row>
      <xdr:rowOff>133350</xdr:rowOff>
    </xdr:to>
    <xdr:pic>
      <xdr:nvPicPr>
        <xdr:cNvPr id="43" name="Picture 43" descr="Mikroštěrbinová troub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72104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24</xdr:row>
      <xdr:rowOff>171450</xdr:rowOff>
    </xdr:from>
    <xdr:to>
      <xdr:col>0</xdr:col>
      <xdr:colOff>723900</xdr:colOff>
      <xdr:row>27</xdr:row>
      <xdr:rowOff>19050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5"/>
        <a:srcRect l="20327" t="5339" r="21311"/>
        <a:stretch>
          <a:fillRect/>
        </a:stretch>
      </xdr:blipFill>
      <xdr:spPr>
        <a:xfrm>
          <a:off x="371475" y="440055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28</xdr:row>
      <xdr:rowOff>19050</xdr:rowOff>
    </xdr:from>
    <xdr:to>
      <xdr:col>0</xdr:col>
      <xdr:colOff>419100</xdr:colOff>
      <xdr:row>30</xdr:row>
      <xdr:rowOff>28575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6"/>
        <a:srcRect l="29507" t="5340" r="28852" b="11650"/>
        <a:stretch>
          <a:fillRect/>
        </a:stretch>
      </xdr:blipFill>
      <xdr:spPr>
        <a:xfrm>
          <a:off x="142875" y="4972050"/>
          <a:ext cx="276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28</xdr:row>
      <xdr:rowOff>38100</xdr:rowOff>
    </xdr:from>
    <xdr:to>
      <xdr:col>0</xdr:col>
      <xdr:colOff>914400</xdr:colOff>
      <xdr:row>30</xdr:row>
      <xdr:rowOff>66675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7"/>
        <a:srcRect l="26885" t="7766" r="29835"/>
        <a:stretch>
          <a:fillRect/>
        </a:stretch>
      </xdr:blipFill>
      <xdr:spPr>
        <a:xfrm>
          <a:off x="647700" y="4991100"/>
          <a:ext cx="266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</xdr:row>
      <xdr:rowOff>47625</xdr:rowOff>
    </xdr:from>
    <xdr:to>
      <xdr:col>0</xdr:col>
      <xdr:colOff>971550</xdr:colOff>
      <xdr:row>10</xdr:row>
      <xdr:rowOff>28575</xdr:rowOff>
    </xdr:to>
    <xdr:pic>
      <xdr:nvPicPr>
        <xdr:cNvPr id="47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219200"/>
          <a:ext cx="847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18</xdr:row>
      <xdr:rowOff>161925</xdr:rowOff>
    </xdr:from>
    <xdr:to>
      <xdr:col>0</xdr:col>
      <xdr:colOff>933450</xdr:colOff>
      <xdr:row>22</xdr:row>
      <xdr:rowOff>95250</xdr:rowOff>
    </xdr:to>
    <xdr:pic>
      <xdr:nvPicPr>
        <xdr:cNvPr id="48" name="Picture 50"/>
        <xdr:cNvPicPr preferRelativeResize="1">
          <a:picLocks noChangeAspect="1"/>
        </xdr:cNvPicPr>
      </xdr:nvPicPr>
      <xdr:blipFill>
        <a:blip r:embed="rId9"/>
        <a:srcRect l="13333" r="10876"/>
        <a:stretch>
          <a:fillRect/>
        </a:stretch>
      </xdr:blipFill>
      <xdr:spPr>
        <a:xfrm>
          <a:off x="95250" y="3305175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76200</xdr:rowOff>
    </xdr:from>
    <xdr:to>
      <xdr:col>0</xdr:col>
      <xdr:colOff>962025</xdr:colOff>
      <xdr:row>14</xdr:row>
      <xdr:rowOff>95250</xdr:rowOff>
    </xdr:to>
    <xdr:pic>
      <xdr:nvPicPr>
        <xdr:cNvPr id="49" name="Picture 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1952625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G36"/>
  <sheetViews>
    <sheetView tabSelected="1"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10"/>
      <c r="B1" s="11" t="s">
        <v>5</v>
      </c>
      <c r="C1" s="10"/>
      <c r="D1" s="10"/>
      <c r="E1" s="10"/>
      <c r="F1" s="10"/>
      <c r="G1" s="12" t="s">
        <v>8</v>
      </c>
    </row>
    <row r="2" spans="1:7" ht="12.75">
      <c r="A2" s="10"/>
      <c r="B2" s="16" t="s">
        <v>9</v>
      </c>
      <c r="C2" s="10"/>
      <c r="D2" s="10"/>
      <c r="E2" s="10"/>
      <c r="F2" s="10"/>
      <c r="G2" s="13" t="s">
        <v>3</v>
      </c>
    </row>
    <row r="3" spans="1:7" ht="12.75">
      <c r="A3" s="10"/>
      <c r="B3" s="14" t="s">
        <v>2</v>
      </c>
      <c r="C3" s="10"/>
      <c r="D3" s="10"/>
      <c r="E3" s="10"/>
      <c r="F3" s="10"/>
      <c r="G3" s="15" t="s">
        <v>4</v>
      </c>
    </row>
    <row r="4" spans="1:7" ht="15.75">
      <c r="A4" s="1" t="s">
        <v>13</v>
      </c>
      <c r="B4" s="2"/>
      <c r="C4" s="3"/>
      <c r="D4" s="2"/>
      <c r="E4" s="4" t="s">
        <v>7</v>
      </c>
      <c r="F4" s="4"/>
      <c r="G4" s="23">
        <v>0</v>
      </c>
    </row>
    <row r="5" spans="1:7" ht="12.75">
      <c r="A5" s="5"/>
      <c r="B5" s="6"/>
      <c r="C5" s="7"/>
      <c r="D5" s="6"/>
      <c r="E5" s="8"/>
      <c r="F5" s="8"/>
      <c r="G5" s="9"/>
    </row>
    <row r="6" spans="1:7" ht="12.75">
      <c r="A6" s="5"/>
      <c r="B6" s="6"/>
      <c r="C6" s="7"/>
      <c r="D6" s="6"/>
      <c r="E6" s="8"/>
      <c r="F6" s="26" t="s">
        <v>10</v>
      </c>
      <c r="G6" s="27">
        <f>SUM(G9:G36)</f>
        <v>0</v>
      </c>
    </row>
    <row r="7" spans="1:7" ht="12.75">
      <c r="A7" s="17"/>
      <c r="B7" s="34" t="s">
        <v>0</v>
      </c>
      <c r="C7" s="34" t="s">
        <v>6</v>
      </c>
      <c r="D7" s="34" t="s">
        <v>1</v>
      </c>
      <c r="E7" s="35"/>
      <c r="F7" s="36" t="s">
        <v>11</v>
      </c>
      <c r="G7" s="37" t="s">
        <v>12</v>
      </c>
    </row>
    <row r="8" spans="1:7" ht="12.75">
      <c r="A8" s="38"/>
      <c r="B8" s="34" t="s">
        <v>14</v>
      </c>
      <c r="C8" s="34"/>
      <c r="D8" s="34"/>
      <c r="E8" s="35"/>
      <c r="F8" s="39"/>
      <c r="G8" s="40"/>
    </row>
    <row r="9" spans="1:7" ht="14.25">
      <c r="A9" s="18"/>
      <c r="B9" s="21" t="s">
        <v>16</v>
      </c>
      <c r="C9" s="25">
        <v>10525</v>
      </c>
      <c r="D9" s="24">
        <f aca="true" t="shared" si="0" ref="D9:D26">((100-$G$4)/100)*C9</f>
        <v>10525</v>
      </c>
      <c r="E9" s="22"/>
      <c r="F9" s="28"/>
      <c r="G9" s="29">
        <f>F9*D9</f>
        <v>0</v>
      </c>
    </row>
    <row r="10" spans="1:7" ht="14.25">
      <c r="A10" s="18"/>
      <c r="B10" s="21" t="s">
        <v>17</v>
      </c>
      <c r="C10" s="25">
        <v>10839</v>
      </c>
      <c r="D10" s="24">
        <f t="shared" si="0"/>
        <v>10839</v>
      </c>
      <c r="E10" s="22"/>
      <c r="F10" s="28"/>
      <c r="G10" s="29">
        <f>F10*D10</f>
        <v>0</v>
      </c>
    </row>
    <row r="11" spans="1:7" ht="14.25">
      <c r="A11" s="18"/>
      <c r="B11" s="43" t="s">
        <v>38</v>
      </c>
      <c r="C11" s="31"/>
      <c r="D11" s="32"/>
      <c r="E11" s="33"/>
      <c r="F11" s="28"/>
      <c r="G11" s="29"/>
    </row>
    <row r="12" spans="1:7" ht="14.25">
      <c r="A12" s="18"/>
      <c r="B12" s="21" t="s">
        <v>18</v>
      </c>
      <c r="C12" s="25">
        <v>12575</v>
      </c>
      <c r="D12" s="24">
        <f t="shared" si="0"/>
        <v>12575</v>
      </c>
      <c r="E12" s="22"/>
      <c r="F12" s="28"/>
      <c r="G12" s="29">
        <f>F12*D12</f>
        <v>0</v>
      </c>
    </row>
    <row r="13" spans="1:7" ht="14.25">
      <c r="A13" s="18"/>
      <c r="B13" s="21" t="s">
        <v>19</v>
      </c>
      <c r="C13" s="25">
        <v>12575</v>
      </c>
      <c r="D13" s="24">
        <f t="shared" si="0"/>
        <v>12575</v>
      </c>
      <c r="E13" s="22"/>
      <c r="F13" s="28"/>
      <c r="G13" s="29">
        <f>F13*D13</f>
        <v>0</v>
      </c>
    </row>
    <row r="14" spans="1:7" ht="14.25">
      <c r="A14" s="18"/>
      <c r="B14" s="21" t="s">
        <v>20</v>
      </c>
      <c r="C14" s="25">
        <v>12575</v>
      </c>
      <c r="D14" s="24">
        <f t="shared" si="0"/>
        <v>12575</v>
      </c>
      <c r="E14" s="22"/>
      <c r="F14" s="28"/>
      <c r="G14" s="29">
        <f>F14*D14</f>
        <v>0</v>
      </c>
    </row>
    <row r="15" spans="1:7" ht="14.25">
      <c r="A15" s="18"/>
      <c r="B15" s="21" t="s">
        <v>21</v>
      </c>
      <c r="C15" s="25">
        <v>12575</v>
      </c>
      <c r="D15" s="24">
        <f t="shared" si="0"/>
        <v>12575</v>
      </c>
      <c r="E15" s="22"/>
      <c r="F15" s="28"/>
      <c r="G15" s="29">
        <f>F15*D15</f>
        <v>0</v>
      </c>
    </row>
    <row r="16" spans="1:7" ht="14.25">
      <c r="A16" s="18"/>
      <c r="B16" s="41" t="s">
        <v>15</v>
      </c>
      <c r="C16" s="31"/>
      <c r="D16" s="32"/>
      <c r="E16" s="33"/>
      <c r="F16" s="28"/>
      <c r="G16" s="29">
        <f aca="true" t="shared" si="1" ref="G16:G36">F16*D16</f>
        <v>0</v>
      </c>
    </row>
    <row r="17" spans="1:7" ht="14.25">
      <c r="A17" s="20"/>
      <c r="B17" s="21" t="s">
        <v>23</v>
      </c>
      <c r="C17" s="25">
        <v>10842</v>
      </c>
      <c r="D17" s="24">
        <f t="shared" si="0"/>
        <v>10842</v>
      </c>
      <c r="E17" s="22"/>
      <c r="F17" s="28"/>
      <c r="G17" s="29">
        <f t="shared" si="1"/>
        <v>0</v>
      </c>
    </row>
    <row r="18" spans="1:7" ht="14.25">
      <c r="A18" s="18"/>
      <c r="B18" s="21" t="s">
        <v>24</v>
      </c>
      <c r="C18" s="25">
        <v>11140</v>
      </c>
      <c r="D18" s="24">
        <f t="shared" si="0"/>
        <v>11140</v>
      </c>
      <c r="E18" s="22"/>
      <c r="F18" s="28"/>
      <c r="G18" s="29">
        <f t="shared" si="1"/>
        <v>0</v>
      </c>
    </row>
    <row r="19" spans="1:7" ht="14.25">
      <c r="A19" s="18"/>
      <c r="B19" s="34" t="s">
        <v>22</v>
      </c>
      <c r="C19" s="31"/>
      <c r="D19" s="32"/>
      <c r="E19" s="33"/>
      <c r="F19" s="28"/>
      <c r="G19" s="29">
        <f t="shared" si="1"/>
        <v>0</v>
      </c>
    </row>
    <row r="20" spans="1:7" ht="14.25">
      <c r="A20" s="18"/>
      <c r="B20" s="21" t="s">
        <v>25</v>
      </c>
      <c r="C20" s="25">
        <v>11016</v>
      </c>
      <c r="D20" s="24">
        <f t="shared" si="0"/>
        <v>11016</v>
      </c>
      <c r="E20" s="22"/>
      <c r="F20" s="28"/>
      <c r="G20" s="29">
        <f t="shared" si="1"/>
        <v>0</v>
      </c>
    </row>
    <row r="21" spans="1:7" ht="14.25">
      <c r="A21" s="18"/>
      <c r="B21" s="21" t="s">
        <v>26</v>
      </c>
      <c r="C21" s="25">
        <v>11340</v>
      </c>
      <c r="D21" s="24">
        <f t="shared" si="0"/>
        <v>11340</v>
      </c>
      <c r="E21" s="22"/>
      <c r="F21" s="28"/>
      <c r="G21" s="29">
        <f t="shared" si="1"/>
        <v>0</v>
      </c>
    </row>
    <row r="22" spans="1:7" ht="14.25">
      <c r="A22" s="18"/>
      <c r="B22" s="34" t="s">
        <v>29</v>
      </c>
      <c r="C22" s="31"/>
      <c r="D22" s="32"/>
      <c r="E22" s="33"/>
      <c r="F22" s="28"/>
      <c r="G22" s="29">
        <f t="shared" si="1"/>
        <v>0</v>
      </c>
    </row>
    <row r="23" spans="1:7" ht="14.25">
      <c r="A23" s="18"/>
      <c r="B23" s="21" t="s">
        <v>27</v>
      </c>
      <c r="C23" s="25">
        <v>11474</v>
      </c>
      <c r="D23" s="24">
        <f t="shared" si="0"/>
        <v>11474</v>
      </c>
      <c r="E23" s="22"/>
      <c r="F23" s="28"/>
      <c r="G23" s="29">
        <f t="shared" si="1"/>
        <v>0</v>
      </c>
    </row>
    <row r="24" spans="1:7" ht="14.25">
      <c r="A24" s="18"/>
      <c r="B24" s="21" t="s">
        <v>28</v>
      </c>
      <c r="C24" s="25">
        <v>11774</v>
      </c>
      <c r="D24" s="24">
        <f t="shared" si="0"/>
        <v>11774</v>
      </c>
      <c r="E24" s="22"/>
      <c r="F24" s="28"/>
      <c r="G24" s="29">
        <f t="shared" si="1"/>
        <v>0</v>
      </c>
    </row>
    <row r="25" spans="1:7" ht="14.25">
      <c r="A25" s="18"/>
      <c r="B25" s="43" t="s">
        <v>30</v>
      </c>
      <c r="C25" s="31"/>
      <c r="D25" s="32"/>
      <c r="E25" s="33"/>
      <c r="F25" s="28"/>
      <c r="G25" s="29">
        <f t="shared" si="1"/>
        <v>0</v>
      </c>
    </row>
    <row r="26" spans="1:7" ht="14.25">
      <c r="A26" s="20"/>
      <c r="B26" s="21" t="s">
        <v>31</v>
      </c>
      <c r="C26" s="25">
        <v>713</v>
      </c>
      <c r="D26" s="24">
        <f t="shared" si="0"/>
        <v>713</v>
      </c>
      <c r="E26" s="42"/>
      <c r="F26" s="28"/>
      <c r="G26" s="29">
        <f t="shared" si="1"/>
        <v>0</v>
      </c>
    </row>
    <row r="27" spans="1:7" ht="14.25">
      <c r="A27" s="18"/>
      <c r="B27" s="21"/>
      <c r="C27" s="25"/>
      <c r="D27" s="24"/>
      <c r="E27" s="42"/>
      <c r="F27" s="28"/>
      <c r="G27" s="29">
        <f t="shared" si="1"/>
        <v>0</v>
      </c>
    </row>
    <row r="28" spans="1:7" ht="14.25">
      <c r="A28" s="18"/>
      <c r="B28" s="30"/>
      <c r="C28" s="31"/>
      <c r="D28" s="32"/>
      <c r="E28" s="33"/>
      <c r="F28" s="28"/>
      <c r="G28" s="29">
        <f t="shared" si="1"/>
        <v>0</v>
      </c>
    </row>
    <row r="29" spans="1:7" ht="14.25">
      <c r="A29" s="18"/>
      <c r="B29" s="21" t="s">
        <v>32</v>
      </c>
      <c r="C29" s="25">
        <v>700</v>
      </c>
      <c r="D29" s="24">
        <f>((100-$G$4)/100)*C29</f>
        <v>700</v>
      </c>
      <c r="E29" s="42"/>
      <c r="F29" s="28"/>
      <c r="G29" s="29">
        <f t="shared" si="1"/>
        <v>0</v>
      </c>
    </row>
    <row r="30" spans="1:7" ht="14.25">
      <c r="A30" s="18"/>
      <c r="B30" s="21" t="s">
        <v>33</v>
      </c>
      <c r="C30" s="25">
        <v>715</v>
      </c>
      <c r="D30" s="24">
        <f>((100-$G$4)/100)*C30</f>
        <v>715</v>
      </c>
      <c r="E30" s="42"/>
      <c r="F30" s="28"/>
      <c r="G30" s="29">
        <f t="shared" si="1"/>
        <v>0</v>
      </c>
    </row>
    <row r="31" spans="1:7" ht="14.25">
      <c r="A31" s="18"/>
      <c r="B31" s="21"/>
      <c r="C31" s="25"/>
      <c r="D31" s="24"/>
      <c r="E31" s="42"/>
      <c r="F31" s="28"/>
      <c r="G31" s="29">
        <f t="shared" si="1"/>
        <v>0</v>
      </c>
    </row>
    <row r="32" spans="1:7" ht="14.25">
      <c r="A32" s="18"/>
      <c r="B32" s="30"/>
      <c r="C32" s="31"/>
      <c r="D32" s="32"/>
      <c r="E32" s="33"/>
      <c r="F32" s="28"/>
      <c r="G32" s="29">
        <f t="shared" si="1"/>
        <v>0</v>
      </c>
    </row>
    <row r="33" spans="1:7" ht="14.25">
      <c r="A33" s="18"/>
      <c r="B33" s="21" t="s">
        <v>34</v>
      </c>
      <c r="C33" s="25">
        <v>921</v>
      </c>
      <c r="D33" s="24">
        <f>((100-$G$4)/100)*C33</f>
        <v>921</v>
      </c>
      <c r="E33" s="42"/>
      <c r="F33" s="28"/>
      <c r="G33" s="29">
        <f t="shared" si="1"/>
        <v>0</v>
      </c>
    </row>
    <row r="34" spans="1:7" ht="14.25">
      <c r="A34" s="18"/>
      <c r="B34" s="21" t="s">
        <v>35</v>
      </c>
      <c r="C34" s="25">
        <v>713</v>
      </c>
      <c r="D34" s="24">
        <f>((100-$G$4)/100)*C34</f>
        <v>713</v>
      </c>
      <c r="E34" s="42"/>
      <c r="F34" s="28"/>
      <c r="G34" s="29">
        <f t="shared" si="1"/>
        <v>0</v>
      </c>
    </row>
    <row r="35" spans="1:7" ht="14.25">
      <c r="A35" s="18"/>
      <c r="B35" s="21" t="s">
        <v>36</v>
      </c>
      <c r="C35" s="25">
        <v>667</v>
      </c>
      <c r="D35" s="24">
        <f>((100-$G$4)/100)*C35</f>
        <v>667</v>
      </c>
      <c r="E35" s="42"/>
      <c r="F35" s="28"/>
      <c r="G35" s="29">
        <f t="shared" si="1"/>
        <v>0</v>
      </c>
    </row>
    <row r="36" spans="1:7" ht="14.25">
      <c r="A36" s="19"/>
      <c r="B36" s="21" t="s">
        <v>37</v>
      </c>
      <c r="C36" s="25">
        <v>325</v>
      </c>
      <c r="D36" s="24">
        <f>((100-$G$4)/100)*C36</f>
        <v>325</v>
      </c>
      <c r="E36" s="42"/>
      <c r="F36" s="28"/>
      <c r="G36" s="29">
        <f t="shared" si="1"/>
        <v>0</v>
      </c>
    </row>
  </sheetData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</cp:lastModifiedBy>
  <cp:lastPrinted>2023-08-02T08:12:52Z</cp:lastPrinted>
  <dcterms:created xsi:type="dcterms:W3CDTF">1997-01-24T11:07:25Z</dcterms:created>
  <dcterms:modified xsi:type="dcterms:W3CDTF">2023-08-02T08:13:05Z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