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0" yWindow="165" windowWidth="13965" windowHeight="12735" activeTab="0"/>
  </bookViews>
  <sheets>
    <sheet name="litina" sheetId="1" r:id="rId1"/>
  </sheets>
  <definedNames>
    <definedName name="_xlnm.Print_Area" localSheetId="0">'litina'!$A$1:$D$430</definedName>
  </definedNames>
  <calcPr fullCalcOnLoad="1"/>
</workbook>
</file>

<file path=xl/sharedStrings.xml><?xml version="1.0" encoding="utf-8"?>
<sst xmlns="http://schemas.openxmlformats.org/spreadsheetml/2006/main" count="486" uniqueCount="412">
  <si>
    <t>ceny bez DPH</t>
  </si>
  <si>
    <t>název zboží</t>
  </si>
  <si>
    <t>cena po rabatu</t>
  </si>
  <si>
    <t>suma</t>
  </si>
  <si>
    <t>a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</si>
  <si>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</si>
  <si>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tel: 482 739 525, mob: 734 251 900, email: uniza@uniza.cz</t>
  </si>
  <si>
    <t>www.uniza.cz</t>
  </si>
  <si>
    <t>ceník kč/mj</t>
  </si>
  <si>
    <t xml:space="preserve">skupinová sleva %  </t>
  </si>
  <si>
    <t xml:space="preserve">     specifikace</t>
  </si>
  <si>
    <t xml:space="preserve">VODOVODNÍ  POTRUBÍ  Z  TVÁRNÉ LITINY           </t>
  </si>
  <si>
    <t>skup. 401</t>
  </si>
  <si>
    <t>Duktus VTH DL 6 m, DN   80 ZnPlus Standard C100 TYTON</t>
  </si>
  <si>
    <t>Duktus VTH DL 6 m, DN 100 ZnPlus Standard C100 TYTON</t>
  </si>
  <si>
    <t>Duktus VTH DL 6 m, DN 125 ZnPlus Standard C64 TYTON</t>
  </si>
  <si>
    <t>Duktus VTH DL 6 m, DN 150 ZnPlus Standard C64 TYTON</t>
  </si>
  <si>
    <t>Duktus VTH DL 6 m, DN 200 ZnPlus Standard C64 TYTON</t>
  </si>
  <si>
    <t>Duktus VTH DL 6 m, DN 250 ZnPlus Standard C50 TYTON</t>
  </si>
  <si>
    <t>Duktus VTH DL 6 m, DN 300 ZnPlus Standard C50 TYTON</t>
  </si>
  <si>
    <t>dimeze DN 350 - DN 1000</t>
  </si>
  <si>
    <t>(</t>
  </si>
  <si>
    <t>VTH - vodovodní potrubí hrdlované</t>
  </si>
  <si>
    <t xml:space="preserve">VODOVODNÍ  TVAROVKY  Z  TVÁRNÉ LITINY           </t>
  </si>
  <si>
    <t>tvarovky vrstvené práškovým epoxidem</t>
  </si>
  <si>
    <t>EU tvarovka DN 80 EPO TYT PN 10/40</t>
  </si>
  <si>
    <t>EU tvarovka DN 100 EPO TYT PN 10/16</t>
  </si>
  <si>
    <t>EU tvarovka DN 125 EPO TYT PN 10/16</t>
  </si>
  <si>
    <t>EU tvarovka DN 150 EPO TYT PN 10/16</t>
  </si>
  <si>
    <t>EU tvarovka DN 200 EPO TYT PN 10</t>
  </si>
  <si>
    <t>EU tvarovka DN 250 EPO TYT PN 10</t>
  </si>
  <si>
    <t>EU tvarovka DN 300 EPO TYT PN 10</t>
  </si>
  <si>
    <t>F př. tva s hl. koncem DN 80/350 EPO TYT PN 10/40</t>
  </si>
  <si>
    <t>F př. tva s hl. koncem DN 100/360 EPO TYT PN 10/16</t>
  </si>
  <si>
    <t>F př. tva s hl. koncem DN 125/370 EPO TYT PN 10/16</t>
  </si>
  <si>
    <t>F př. tva s hl. koncem DN 150//380 EPO TYT PN 10/16</t>
  </si>
  <si>
    <t>F př. tva s hl. koncem DN 200/400 EPO TYT PN 10</t>
  </si>
  <si>
    <t>F př. tva s hl. koncem DN 250/420 EPO TYT PN 10</t>
  </si>
  <si>
    <t>F př. tva s hl. koncem DN 300/440 EPO TYT PN 10</t>
  </si>
  <si>
    <t>FF př. tvarovka DN 50 dl.100 EPO PN 10/40</t>
  </si>
  <si>
    <t>FF př. tvarovka DN 50 dl.200 EPO PN 10/40</t>
  </si>
  <si>
    <t>FF př. tvarovka DN 50 dl.300 EPO PN 10/40</t>
  </si>
  <si>
    <t>FF př. tvarovka DN 50 dl.400 EPO PN 10/40</t>
  </si>
  <si>
    <t>FF př. tvarovka DN 50 dl.500 EPO PN 10/40</t>
  </si>
  <si>
    <t>FF př. tvarovka DN 80 dl.100 EPO PN 10/16</t>
  </si>
  <si>
    <t>FF př. tvarovka DN 80 dl.200 EPO PN 10/16</t>
  </si>
  <si>
    <t>FF př. tvarovka DN 80 dl.300 EPO PN 10/16</t>
  </si>
  <si>
    <t>FF př. tvarovka DN 80 dl.400 EPO PN 10/16</t>
  </si>
  <si>
    <t>FF př. tvarovka DN 80 dl.500 EPO PN 10/16</t>
  </si>
  <si>
    <t>FF př. tvarovka DN 80 dl.1000 EPO PN 10/16</t>
  </si>
  <si>
    <t>FF př. tvarovka DN 100 dl.100 EPO PN 10/16</t>
  </si>
  <si>
    <t>FF př. tvarovka DN 100 dl.200 EPO PN 10/16</t>
  </si>
  <si>
    <t>FF př. tvarovka DN 100 dl.300 EPO PN 10/16</t>
  </si>
  <si>
    <t>FF př. tvarovka DN 100 dl.400 EPO PN 10/16</t>
  </si>
  <si>
    <t>FF př. tvarovka DN 100 dl.500 EPO PN 10/16</t>
  </si>
  <si>
    <t>FF př. tvarovka DN 100 dl.1000 EPO PN 10/16</t>
  </si>
  <si>
    <t>FF př. tvarovka DN 150 dl.100 EPO PN 10/16</t>
  </si>
  <si>
    <t>FF př. tvarovka DN 150 dl.200 EPO PN 10/16</t>
  </si>
  <si>
    <t>FF př. tvarovka DN 150 dl.300 EPO PN 10/16</t>
  </si>
  <si>
    <t>FF př. tvarovka DN 150 dl.400 EPO PN 10/16</t>
  </si>
  <si>
    <t>FF př. tvarovka DN 150 dl.500 EPO PN 10/16</t>
  </si>
  <si>
    <t>FF př. tvarovka DN 150 dl.1000 EPO PN 10/16</t>
  </si>
  <si>
    <t>FF př. tvarovka DN 200 dl.100 EPO PN 10</t>
  </si>
  <si>
    <t>FF př. tvarovka DN 200 dl.200 EPO PN 10</t>
  </si>
  <si>
    <t>FF př. tvarovka DN 200 dl.300 EPO PN 10</t>
  </si>
  <si>
    <t>FF př. tvarovka DN 200 dl.400 EPO PN 10</t>
  </si>
  <si>
    <t>FF př. tvarovka DN 200 dl.500 EPO PN 10</t>
  </si>
  <si>
    <t>FF př. tvarovka DN 200 dl.1000 EPO PN 10</t>
  </si>
  <si>
    <t>FF př. tvarovka DN 250 dl.100 EPO PN 10</t>
  </si>
  <si>
    <t>FF př. tvarovka DN 250 dl.200 EPO PN 10</t>
  </si>
  <si>
    <t>FF př. tvarovka DN 250 dl.300 EPO PN 10</t>
  </si>
  <si>
    <t>FF př. tvarovka DN 250 dl.400 EPO PN 10</t>
  </si>
  <si>
    <t>FF př. tvarovka DN 250 dl.500 EPO PN 10</t>
  </si>
  <si>
    <t>FF př. tvarovka DN 250 dl.1000 EPO PN 10</t>
  </si>
  <si>
    <t>FF př. tvarovka DN 300 dl.100 EPO PN 10</t>
  </si>
  <si>
    <t>FF př. tvarovka DN 300 dl.200 EPO PN 10</t>
  </si>
  <si>
    <t>FF př. tvarovka DN 300 dl.300 EPO PN 10</t>
  </si>
  <si>
    <t>FF př. tvarovka DN 300 dl.400 EPO PN 10</t>
  </si>
  <si>
    <t>FF př. tvarovka DN 300 dl.500 EPO PN 10</t>
  </si>
  <si>
    <t>FF př. tvarovka DN 300 dl.1000 EPO PN 10</t>
  </si>
  <si>
    <t>FFK př. koleno DN 80/11 EPO PN 10/40</t>
  </si>
  <si>
    <t>FFK př. koleno DN 80/22 EPO PN 10/40</t>
  </si>
  <si>
    <t>FFK př. koleno DN 80/30 EPO PN 10/40</t>
  </si>
  <si>
    <t>FFK př. koleno DN 80/45 EPO PN 10/40</t>
  </si>
  <si>
    <t>FFK př. koleno DN 100/11 EPO PN 10/16</t>
  </si>
  <si>
    <t>FFK př. koleno DN 100/22 EPO PN 10/16</t>
  </si>
  <si>
    <t>FFK př. koleno DN 100/30 EPO PN 10/16</t>
  </si>
  <si>
    <t>FFK př. koleno DN 100/45 EPO PN 10/16</t>
  </si>
  <si>
    <t>FFK př. koleno DN 125/11 EPO PN 10/16</t>
  </si>
  <si>
    <t>FFK př. koleno DN 125/22 EPO PN 10/16</t>
  </si>
  <si>
    <t>FFK př. koleno DN 125/30 EPO PN 10/16</t>
  </si>
  <si>
    <t>FFK př. koleno DN 125/45 EPO PN 10/16</t>
  </si>
  <si>
    <t>FFK př. koleno DN 150/11 EPO PN 10/16</t>
  </si>
  <si>
    <t>FFK př. koleno DN 150/22 EPO PN 10/16</t>
  </si>
  <si>
    <t>FFK př. koleno DN 150/30 EPO PN 10/16</t>
  </si>
  <si>
    <t>FFK př. koleno DN 150/45 EPO PN 10/16</t>
  </si>
  <si>
    <t>FFK př. koleno DN 200/11 EPO PN 10</t>
  </si>
  <si>
    <t>FFK př. koleno DN 200/22 EPO PN 10</t>
  </si>
  <si>
    <t>FFK př. koleno DN 200/30 EPO PN 10</t>
  </si>
  <si>
    <t>FFK př. koleno DN 200/45 EPO PN 10</t>
  </si>
  <si>
    <t>FFK př. koleno DN 250/11 EPO PN 10</t>
  </si>
  <si>
    <t>FFK př. koleno DN 250/22 EPO PN 10</t>
  </si>
  <si>
    <t>FFK př. koleno DN 250/30 EPO PN 10</t>
  </si>
  <si>
    <t>FFK př. koleno DN 250/45 EPO PN 10</t>
  </si>
  <si>
    <t>FFK př. koleno DN 300/11 EPO PN 10</t>
  </si>
  <si>
    <t>FFK př. koleno DN 300/22 EPO PN 10</t>
  </si>
  <si>
    <t>FFK př. koleno DN 300/30 EPO PN 10</t>
  </si>
  <si>
    <t>FFK př. koleno DN 300/45 EPO PN 10</t>
  </si>
  <si>
    <t>FFR př. přechod DN 80/50 EPO PN 10/40</t>
  </si>
  <si>
    <t>FFR př. přechod DN 80/65 EPO PN 10/16</t>
  </si>
  <si>
    <t>FFR př. přechod DN 100/40 EPO PN 10/16</t>
  </si>
  <si>
    <t>FFR př. přechod DN 100/50 EPO PN 10/16</t>
  </si>
  <si>
    <t>FFR př. přechod DN 100/65 EPO PN 10/16</t>
  </si>
  <si>
    <t>FFR př. přechod DN 100/80 EPO PN 10/16</t>
  </si>
  <si>
    <t>FFR př. přechod DN 125/100 EPO PN 10/16</t>
  </si>
  <si>
    <t>FFR př. přechod DN 125/80 EPO PN 10/16</t>
  </si>
  <si>
    <t>FFR př. přechod DN 150/100 EPO PN 10/16</t>
  </si>
  <si>
    <t>FFR př. přechod DN 150/125 EPO PN 10/16</t>
  </si>
  <si>
    <t>FFR př. přechod DN 150/50 EPO PN 10/16</t>
  </si>
  <si>
    <t>FFR př. přechod DN 150/80 EPO PN 10/16</t>
  </si>
  <si>
    <t>FFR př. přechod DN 200/100 EPO PN 10</t>
  </si>
  <si>
    <t>FFR př. přechod DN 200/125 EPO PN 10</t>
  </si>
  <si>
    <t>FFR př. přechod DN 200/150 EPO PN 10</t>
  </si>
  <si>
    <t>FFR př. přechod DN 200/80 EPO PN 10</t>
  </si>
  <si>
    <t>FFR př. přechod DN 250/100 EPO PN 10</t>
  </si>
  <si>
    <t>FFR př. přechod DN 250/125 EPO PN 10</t>
  </si>
  <si>
    <t>FFR př. přechod DN 250/150 EPO PN 10</t>
  </si>
  <si>
    <t>FFR př. přechod DN 250/200 EPO PN 10</t>
  </si>
  <si>
    <t>FFR př. přechod DN 250/80 EPO PN 10</t>
  </si>
  <si>
    <t>FFR př. přechod DN 300/100 EPO PN 10</t>
  </si>
  <si>
    <t>FFR př. přechod DN 300/150 EPO PN 10</t>
  </si>
  <si>
    <t>FFR př. přechod DN 300/200 EPO PN 10</t>
  </si>
  <si>
    <t>FFR př. přechod DN 300/250 EPO PN 10</t>
  </si>
  <si>
    <t>FFR př. přechod DN 300/80 EPO PN 10</t>
  </si>
  <si>
    <t>MK hrd. kol.s jedním hrd. MK DN 80/11° EPO TYT PFA 100</t>
  </si>
  <si>
    <t>MK hrd. kol.s jedním hrd. MK DN 80/22° EPO TYT PFA 100</t>
  </si>
  <si>
    <t>MK hrd. kol.s jedním hrd. MK DN 80/30 EPO TYT PFA 100</t>
  </si>
  <si>
    <t>MK hrd. kol.s jedním hrd. MK DN 80/45° EPO TYT PFA 100</t>
  </si>
  <si>
    <t>MK hrd. kol.s jedním hrd. MK DN 100/11 EPO TYT PFA 100</t>
  </si>
  <si>
    <t>MK hrd. kol.s jedním hrd. MK DN 100/22 EPO TYT PFA 100</t>
  </si>
  <si>
    <t>MK hrd. kol.s jedním hrd. MK DN 100/30 EPO TYT PFA 100</t>
  </si>
  <si>
    <t>MK hrd. kol.s jedním hrd. MK DN 100/45 EPO TYT PFA 100</t>
  </si>
  <si>
    <t>MK hrd. kol.s jedním hrd. MK DN 125/11° EPO TYT PFA 64</t>
  </si>
  <si>
    <t>MK hrd. kol.s jedním hrd. MK DN 125/22° EPO TYT PFA 64</t>
  </si>
  <si>
    <t>MK hrd. kol.s jedním hrd. MK DN 125/30° EPO TYT PFA 64</t>
  </si>
  <si>
    <t>MK hrd. kol.s jedním hrd. MK DN 125/45° EPO TYT PFA 64</t>
  </si>
  <si>
    <t>MK hrd. kol.s jedním hrd. MK DN 150/11 EPO TYT PFA 64</t>
  </si>
  <si>
    <t>MK hrd. kol.s jedním hrd. MK DN 150/22 EPO TYT PFA 64</t>
  </si>
  <si>
    <t>MK hrd. kol.s jedním hrd. MK DN 150/30 EPO TYT PFA 64</t>
  </si>
  <si>
    <t>MK hrd. kol.s jedním hrd. MK DN 150/45 EPO TYT PFA 64</t>
  </si>
  <si>
    <t>MK hrd. kol.s jedním hrd. MK DN 200/11° EPO TYT PFA 64</t>
  </si>
  <si>
    <t>MK hrd. kol.s jedním hrd. MK DN 200/22 EPO TYT PFA 64</t>
  </si>
  <si>
    <t>MK hrd. kol.s jedním hrd. MK DN 200/30° EPO TYT PFA 64</t>
  </si>
  <si>
    <t>MK hrd. kol.s jedním hrd. MK DN 200/45° EPO TYT PFA 64</t>
  </si>
  <si>
    <t>MK hrd. kol.s jedním hrd. MK DN 250/11° EPO TYT PFA 50</t>
  </si>
  <si>
    <t>MK hrd. kol.s jedním hrd. MK DN 250/22° EPO TYT PFA 50</t>
  </si>
  <si>
    <t>MK hrd. kol.s jedním hrd. MK DN 250/30° EPO TYT PFA 50</t>
  </si>
  <si>
    <t>MK hrd. kol.s jedním hrd. MK DN 250/45° EPO TYT PFA 50</t>
  </si>
  <si>
    <t>MK hrd. kol.s jedním hrd. MK DN 300/11° EPO TYT PFA 50</t>
  </si>
  <si>
    <t>MK hrd. kol.s jedním hrd. MK DN 300/22° EPO TYT PFA 50</t>
  </si>
  <si>
    <t>MK hrd. kol.s jedním hrd. MK DN 300/30° EPO TYT PFA 50</t>
  </si>
  <si>
    <t>MK hrd. kol.s jedním hrd. MK DN 300/45° EPO TYT PFA 50</t>
  </si>
  <si>
    <t>MMA hrd. tva. s př. odb. DN 80/40 EPO TYT PN 10/40</t>
  </si>
  <si>
    <t>MMA hrd. tva. s př. odb. DN 80/50 EPO TYT PN 10/40</t>
  </si>
  <si>
    <t>MMA hrd. tva. s př. odb. DN 80/80 EPO TYT PN 10/40</t>
  </si>
  <si>
    <t>MMA hrd. tva. s př. odb. DN 80/80 EPO TYT VP PN 10/40</t>
  </si>
  <si>
    <t>MMA hrd. tva. s př. odb. DN 100/100 EPO TYT PN 10/16</t>
  </si>
  <si>
    <t>MMA hrd. tva. s př. odb. DN 100/40 EPO TYT PN 10/40</t>
  </si>
  <si>
    <t>MMA hrd. tva. s př. odb. DN 100/50 EPO TYT PN 10/40</t>
  </si>
  <si>
    <t>MMA hrd. tva. s př. odb. DN 100/80 EPO TYT PN 10/40</t>
  </si>
  <si>
    <t>MMA hrd. tva. s př. odb. DN 100/80 EPO TYT VP PN 10/40</t>
  </si>
  <si>
    <t>MMA hrd. tva. s př. odb. DN 125/100 EPO TYT PN 10/16</t>
  </si>
  <si>
    <t>MMA hrd. tva. s př. odb. DN 125/125 EPO TYT PN 10/16</t>
  </si>
  <si>
    <t>MMA hrd. tva. s př. odb. DN 125/40 EPO TYT PN 10/40</t>
  </si>
  <si>
    <t>MMA hrd. tva. s př. odb. DN 125/80 EPO TYT PN 10/40</t>
  </si>
  <si>
    <t>MMA hrd. tva. s př. odb. DN 150/100 EPO TYT PN 10/16</t>
  </si>
  <si>
    <t>MMA hrd. tva. s př. odb. DN 150/125 EPO TYT PN 10/16</t>
  </si>
  <si>
    <t>MMA hrd. tva. s př. odb. DN 150/150 EPO TYT PN 10/16</t>
  </si>
  <si>
    <t>MMA hrd. tva. s př. odb. DN 150/40 EPO TYT PN 10/40</t>
  </si>
  <si>
    <t>MMA hrd. tva. s př. odb. DN 150/50 EPO TYT PN 10/40</t>
  </si>
  <si>
    <t>MMA hrd. tva. s př. odb. DN 150/80 EPO TYT PN 10/40</t>
  </si>
  <si>
    <t>MMA hrd. tva. s př. odb. DN 150/80 EPO TYT VP PN 10/40</t>
  </si>
  <si>
    <t>MMA hrd. tva. s př. odb. DN 200/100 EPO TYT PN 10/16</t>
  </si>
  <si>
    <t>MMA hrd. tva. s př. odb. DN 200/150 EPO TYT PN 10/16</t>
  </si>
  <si>
    <t>MMA hrd. tva. s př. odb. DN 200/200 EPO TYT PN 10</t>
  </si>
  <si>
    <t>MMA hrd. tva. s př. odb. DN 200/40 EPO TYT PN 10/40</t>
  </si>
  <si>
    <t>MMA hrd. tva. s př. odb. DN 200/50 EPO TYT PN 10/40</t>
  </si>
  <si>
    <t>MMA hrd. tva. s př. odb. DN 200/80 EPO TYT PN 10/40</t>
  </si>
  <si>
    <t>MMA hrd. tva. s př. odb. DN 200/80 EPO TYT VP PN 10/40</t>
  </si>
  <si>
    <t>MMA hrd. tva. s př. odb. DN 250/100 EPO TYT PN 10/16</t>
  </si>
  <si>
    <t>MMA hrd. tva. s př. odb. DN 250/150 EPO TYT PN 10/16</t>
  </si>
  <si>
    <t>MMA hrd. tva. s př. odb. DN 250/200 EPO TYT PN 10</t>
  </si>
  <si>
    <t>MMA hrd. tva. s př. odb. DN 250/250 EPO TYT PN 10</t>
  </si>
  <si>
    <t>MMA hrd. tva. s př. odb. DN 250/50 EPO TYT PN 10/40</t>
  </si>
  <si>
    <t>MMA hrd. tva. s př. odb. DN 250/80 EPO TYT PN 10/40</t>
  </si>
  <si>
    <t>MMA hrd. tva. s př. odb. DN 300/300 EPO TYT PN 10</t>
  </si>
  <si>
    <t>MMA hrd. tva. s př. odb. DN 300/100 EPO TYT PN 10/16</t>
  </si>
  <si>
    <t>MMA hrd. tva. s př. odb. DN 300/150 EPO TYT PN 10/16</t>
  </si>
  <si>
    <t>MMA hrd. tva. s př. odb. DN 300/200 EPO TYT PN 10</t>
  </si>
  <si>
    <t>MMA hrd. tva. s př. odb. DN 300/250 EPO TYT PN 10</t>
  </si>
  <si>
    <t>MMA hrd. tva. s př. odb. DN 300/80 EPO TYT PN 10/40</t>
  </si>
  <si>
    <t>MMB hrd. tva. s hrd. odb. DN 80/80 EPO TYT PFA 64</t>
  </si>
  <si>
    <t>MMB hrd. tva. s hrd. odb. DN 100/100 EPO TYT PFA 64</t>
  </si>
  <si>
    <t>MMB hrd. tva. s hrd. odb. DN 100/40 EPO TYT PFA 16</t>
  </si>
  <si>
    <t>MMB hrd. tva. s hrd. odb. DN 100/80 EPO TYT PFA 64</t>
  </si>
  <si>
    <t>MMB hrd. tva. s hrd. odb. DN 125/100 EPO TYT PFA 64</t>
  </si>
  <si>
    <t>MMB hrd. tva. s hrd. odb. DN 125/125 EPO TYT PFA 64</t>
  </si>
  <si>
    <t>MMB hrd. tva. s hrd. odb. DN 125/80 EPO TYT PFA 64</t>
  </si>
  <si>
    <t>MMB hrd. tva. s hrd. odb. DN 150/100 EPO TYT PFA 62</t>
  </si>
  <si>
    <t>MMB hrd. tva. s hrd. odb. DN 150/150 EPO TYT PFA 62</t>
  </si>
  <si>
    <t>MMB hrd. tva. s hrd. odb. DN 150/80 EPO TYT PFA 62</t>
  </si>
  <si>
    <t>MMB hrd. tva. s hrd. odb. DN 200/100 EPO TYT PFA 50</t>
  </si>
  <si>
    <t>MMB hrd. tva. s hrd. odb. DN 200/125 EPO TYT PFA 50</t>
  </si>
  <si>
    <t>MMB hrd. tva. s hrd. odb. DN 200/150 EPO TYT PFA 50</t>
  </si>
  <si>
    <t>MMB hrd. tva. s hrd. odb. DN 200/200 EPO TYT PFA 50</t>
  </si>
  <si>
    <t>MMB hrd. tva. s hrd. odb. DN 200/40 EPO TYT PFA 16</t>
  </si>
  <si>
    <t>MMB hrd. tva. s hrd. odb. DN 200/80 EPO TYT PFA 50</t>
  </si>
  <si>
    <t>MMB hrd. tva. s hrd. odb. DN 250/100 EPO TYT PFA 43</t>
  </si>
  <si>
    <t>MMB hrd. tva. s hrd. odb. DN 250/150 EPO TYT PFA 43</t>
  </si>
  <si>
    <t>MMB hrd. tva. s hrd. odb. DN 250/200 EPO TYT PFA 43</t>
  </si>
  <si>
    <t>MMB hrd. tva. s hrd. odb. DN 250/250 EPO TYT PFA 40</t>
  </si>
  <si>
    <t>MMB hrd. tva. s hrd. odb. DN 250/80 EPO TYT PFA 43</t>
  </si>
  <si>
    <t>MMB hrd. tva. s hrd. odb. DN 300/100 EPO TYT PFA 40</t>
  </si>
  <si>
    <t>MMB hrd. tva. s hrd. odb. DN 300/125 EPO TYT PFA 40</t>
  </si>
  <si>
    <t>MMB hrd. tva. s hrd. odb. DN 300/150 EPO TYT PFA 40</t>
  </si>
  <si>
    <t>MMB hrd. tva. s hrd. odb. DN 300/200 EPO TYT PFA 40</t>
  </si>
  <si>
    <t>MMB hrd. tva. s hrd. odb. DN 300/250 EPO TYT PFA 40</t>
  </si>
  <si>
    <t>MMB hrd. tva. s hrd. odb. DN 300/300 EPO TYT PFA 40</t>
  </si>
  <si>
    <t>MMB hrd. tva. s hrd. odb. DN 300/80 EPO TYT PFA 40</t>
  </si>
  <si>
    <t>MMK hrd. koleno DN 80/11 EPO TYT PFA 100</t>
  </si>
  <si>
    <t>MMK hrd. koleno DN 80/22 EPO TYT PFA 100</t>
  </si>
  <si>
    <t>MMK hrd. koleno DN 80/30 EPO TYT PFA 100</t>
  </si>
  <si>
    <t>MMK hrd. koleno DN 80/45 EPO TYT PFA 100</t>
  </si>
  <si>
    <t>MMK hrd. koleno DN 100/11 EPO TYT PFA 100</t>
  </si>
  <si>
    <t>MMK hrd. koleno DN 100/22° EPO TYT PFA 100</t>
  </si>
  <si>
    <t>MMK hrd. koleno DN 100/30 EPO TYT PFA 100</t>
  </si>
  <si>
    <t>MMK hrd. koleno DN 100/45 EPO TYT PFA 100</t>
  </si>
  <si>
    <t>MMK hrd. koleno DN 125/11 EPO TYT PFA 64</t>
  </si>
  <si>
    <t>MMK hrd. koleno DN 125/22 EPO TYT PFA 64</t>
  </si>
  <si>
    <t>MMK hrd. koleno DN 125/30 EPO TYT PFA 64</t>
  </si>
  <si>
    <t>MMK hrd. koleno DN 125/45 EPO TYT PFA 64</t>
  </si>
  <si>
    <t>MMK hrd. koleno DN 150/11 EPO TYT PFA 64</t>
  </si>
  <si>
    <t>MMK hrd. koleno DN 150/22 EPO TYT PFA 64</t>
  </si>
  <si>
    <t>MMK hrd. koleno DN 150/30 EPO TYT PFA 64</t>
  </si>
  <si>
    <t>MMK hrd. koleno DN 150/45 EPO TYT PFA 64</t>
  </si>
  <si>
    <t>MMK hrd. koleno DN 200/11 EPO TYT PFA 64</t>
  </si>
  <si>
    <t>MMK hrd. koleno DN 200/22 EPO TYT PFA 64</t>
  </si>
  <si>
    <t>MMK hrd. koleno DN 200/30 EPO TYT PFA 64</t>
  </si>
  <si>
    <t>MMK hrd. koleno DN 200/45 EPO TYT PFA 64</t>
  </si>
  <si>
    <t>MMK hrd. koleno DN 250/11 EPO TYT PFA 50</t>
  </si>
  <si>
    <t>MMK hrd. koleno DN 250/22 EPO TYT PFA 50</t>
  </si>
  <si>
    <t>MMK hrd. koleno DN 250/30 EPO TYT PFA 50</t>
  </si>
  <si>
    <t>MMK hrd. koleno DN 250/45 EPO TYT PFA 50</t>
  </si>
  <si>
    <t>MMK hrd. koleno DN 300/11 EPO TYT PFA 50</t>
  </si>
  <si>
    <t>MMK hrd. koleno DN 300/22 EPO TYT PFA 50</t>
  </si>
  <si>
    <t>MMK hrd. koleno DN 300/30 EPO TYT PFA 50</t>
  </si>
  <si>
    <t>MMK hrd. koleno DN 300/45 EPO TYT PFA 50</t>
  </si>
  <si>
    <t>MMQ hrd. koleno DN 80 EPO TYT PFA 100</t>
  </si>
  <si>
    <t>MMQ hrd. koleno DN 100 EPO TYT PFA 100</t>
  </si>
  <si>
    <t>MMQ hrd. koleno DN 125 EPO TYT PFA 64</t>
  </si>
  <si>
    <t>MMQ hrd. koleno DN 150 EPO TYT PFA 64</t>
  </si>
  <si>
    <t>MMQ hrd. koleno DN 200 EPO TYT PFA 64</t>
  </si>
  <si>
    <t>MMQ hrd. koleno DN 250 EPO TYT PFA 50</t>
  </si>
  <si>
    <t>MMQ hrd. koleno DN 300 EPO TYT PFA 50</t>
  </si>
  <si>
    <t>MMR hrd. přechod DN 100/80 EPO TYT PFA 100</t>
  </si>
  <si>
    <t>MMR hrd. přechod DN 125/100 EPO TYT PFA 64</t>
  </si>
  <si>
    <t>MMR hrd. přechod DN 125/80 EPO TYT PFA 64</t>
  </si>
  <si>
    <t>MMR hrd. přechod DN 150/100 EPO TYT PFA 64</t>
  </si>
  <si>
    <t>MMR hrd. přechod DN 150/125 EPO TYT PFA 64</t>
  </si>
  <si>
    <t>MMR hrd. přechod DN 150/80 EPO TYT PFA 64</t>
  </si>
  <si>
    <t>MMR hrd. přechod DN 200/100 EPO TYT PFA 64</t>
  </si>
  <si>
    <t>MMR hrd. přechod DN 200/125 EPO TYT PFA 64</t>
  </si>
  <si>
    <t>MMR hrd. přechod DN 200/150 EPO TYT PFA 64</t>
  </si>
  <si>
    <t>MMR hrd. přechod DN 250/125 EPO TYT PFA 50</t>
  </si>
  <si>
    <t>MMR hrd. přechod DN 250/150 EPO TYT PFA 50</t>
  </si>
  <si>
    <t>MMR hrd. přechod DN 250/200 EPO TYT PFA 50</t>
  </si>
  <si>
    <t>MMR hrd. přechod DN 300/150 EPO TYT PFA 50</t>
  </si>
  <si>
    <t>MMR hrd. přechod DN 300/200 EPO TYT PFA 50</t>
  </si>
  <si>
    <t>MMR hrd. přechod DN 300/250 EPO TYT PFA 50</t>
  </si>
  <si>
    <t>MQ hrd. kol.s jedním hr. DN 80 EPO TYT PFA 100</t>
  </si>
  <si>
    <t>MQ hrd. kol.s jedním hr. DN 100 EPO TYT PFA 100</t>
  </si>
  <si>
    <t>MQ hrd. kol.s jedním hr. DN 125 EPO TYT PFA 64</t>
  </si>
  <si>
    <t>MQ hrd. kol.s jedním hr. DN 150 EPO TYT PFA 64</t>
  </si>
  <si>
    <t>MQ hrd. kol.s jedním hr. DN 200 EPO TYT PFA 64</t>
  </si>
  <si>
    <t>MQ hrd. kol.s jedním hr. DN 250 EPO TYT PFA 50</t>
  </si>
  <si>
    <t>MQ hrd. kol.s jedním hr. DN 300 EPO TYT PFA 50</t>
  </si>
  <si>
    <t>N př. koleno s patkou DN 50 EPO PN 10/40</t>
  </si>
  <si>
    <t>N př. koleno s patkou DN 80 EPO PN 10/40</t>
  </si>
  <si>
    <t>N př. koleno s patkou DN 100 EPO PN 10/16</t>
  </si>
  <si>
    <t>N př. koleno s patkou DN 125 EPO PN 10/16</t>
  </si>
  <si>
    <t>N př. koleno s patkou DN 150 EPO PN 10/16</t>
  </si>
  <si>
    <t>N př. koleno s patkou DN 200 EPO PN 10</t>
  </si>
  <si>
    <t>N př. koleno s patkou DN 250 EPO PN 10</t>
  </si>
  <si>
    <t>N př. koleno s patkou DN 300 EPO PN 10</t>
  </si>
  <si>
    <t>PV přírubový vtok DN 80 EPO PN 10</t>
  </si>
  <si>
    <t>PV přírubový vtok DN 100 EPO PN 10</t>
  </si>
  <si>
    <t>PV přírubový vtok DN 125 EPO PN 10</t>
  </si>
  <si>
    <t>PV přírubový vtok DN 150 EPO PN 10</t>
  </si>
  <si>
    <t>Q př. koleno 90° DN 50 EPO PN 10/40</t>
  </si>
  <si>
    <t>Q př. koleno 90° DN 80 EPO PN 10/40</t>
  </si>
  <si>
    <t>Q př. koleno 90° DN 100 EPO PN 10/16</t>
  </si>
  <si>
    <t>Q př. koleno 90° DN 125 EPO PN 10/16</t>
  </si>
  <si>
    <t>Q př. koleno 90° DN 150 EPO PN 10/16</t>
  </si>
  <si>
    <t>Q př. koleno 90° DN 200 EPO PN 10</t>
  </si>
  <si>
    <t>Q př. koleno 90° DN 250 EPO PN 10</t>
  </si>
  <si>
    <t>Q př. koleno 90° DN 300 EPO PN 10</t>
  </si>
  <si>
    <t>T př. tvar s př. odb. DN 50/50 EPO PN 10/40</t>
  </si>
  <si>
    <t>T př. tvar s př. odb. DN 80/50 EPO PN 10/40</t>
  </si>
  <si>
    <t>T př. tvar s př. odb. DN 80/65 EPO PN 10/40</t>
  </si>
  <si>
    <t>T př. tvar s př. odb. DN 80/80 EPO ČSN PN 10</t>
  </si>
  <si>
    <t>T př. tvar s př. odb. DN 80/80 EPO PN 10/40</t>
  </si>
  <si>
    <t>T př. tvar s př. odb. DN 80/80 EPO VP PN 10/40</t>
  </si>
  <si>
    <t>T př. tvar s př. odb. DN 100/100 EPO PN 10/16</t>
  </si>
  <si>
    <t>T př. tvar s př. odb. DN 100/40 EPO PN 10/16</t>
  </si>
  <si>
    <t>T př. tvar s př. odb. DN 100/50 EPO PN 10/16</t>
  </si>
  <si>
    <t>T př. tvar s př. odb. DN 100/65 EPO PN 10/16</t>
  </si>
  <si>
    <t>T př. tvar s př. odb. DN 100/80 EPO ČSN PN 10/16</t>
  </si>
  <si>
    <t>T př. tvar s př. odb. DN 100/80 EPO PN 10/16</t>
  </si>
  <si>
    <t>T př. tvar s př. odb. DN 100/80 EPO VP  PN 10/16</t>
  </si>
  <si>
    <t>T př. tvar s př. odb. DN 125/100 EPO PN 10/16</t>
  </si>
  <si>
    <t>T př. tvar s př. odb. DN 125/125 EPO PN 10/16</t>
  </si>
  <si>
    <t>T př. tvar s př. odb. DN 125/40 EPO PN 10/16</t>
  </si>
  <si>
    <t>T př. tvar s př. odb. DN 125/50 EPO PN 10/16</t>
  </si>
  <si>
    <t>T př. tvar s př. odb. DN 125/80 EPO PN 10/16</t>
  </si>
  <si>
    <t>T př. tvar s př. odb. DN 150/100 EPO PN 10/16</t>
  </si>
  <si>
    <t>T př. tvar s př. odb. DN 150/125 EPO PN 10/16</t>
  </si>
  <si>
    <t>T př. tvar s př. odb. DN 150/150 EPO PN 10/16</t>
  </si>
  <si>
    <t>T př. tvar s př. odb. DN 150/50 EPO PN 10/16</t>
  </si>
  <si>
    <t>T př. tvar s př. odb. DN 150/80 EPO ČSN PN 10</t>
  </si>
  <si>
    <t>T př. tvar s př. odb. DN 150/80 EPO PN 10/16</t>
  </si>
  <si>
    <t>T př. tvar s př. odb. DN 200/100 EPO PN 10</t>
  </si>
  <si>
    <t>T př. tvar s př. odb. DN 200/125 EPO PN 10</t>
  </si>
  <si>
    <t>T př. tvar s př. odb. DN 200/150 EPO PN 10</t>
  </si>
  <si>
    <t>T př. tvar s př. odb. DN 200/200 EPO PN 10</t>
  </si>
  <si>
    <t>T př. tvar s př. odb. DN 200/80 EPO ČSN PN 10</t>
  </si>
  <si>
    <t>T př. tvar s př. odb. DN 200/80 EPO PN 10</t>
  </si>
  <si>
    <t>T př. tvar s př. odb. DN 250/100 EPO PN 10</t>
  </si>
  <si>
    <t>T př. tvar s př. odb. DN 250/150 EPO PN 10</t>
  </si>
  <si>
    <t>T př. tvar s př. odb. DN 250/200 EPO PN 10</t>
  </si>
  <si>
    <t>T př. tvar s př. odb. DN 250/250 EPO PN 10</t>
  </si>
  <si>
    <t>T př. tvar s př. odb. DN 250/80 EPO PN 10</t>
  </si>
  <si>
    <t>T př. tvar s př. odb. DN 300/100 EPO PN 10</t>
  </si>
  <si>
    <t>T př. tvar s př. odb. DN 300/150 EPO PN 10</t>
  </si>
  <si>
    <t>T př. tvar s př. odb. DN 300/200 EPO PN 10</t>
  </si>
  <si>
    <t>T př. tvar s př. odb. DN 300/250 EPO PN 10</t>
  </si>
  <si>
    <t>T př. tvar s př. odb. DN 300/300 EPO PN 10</t>
  </si>
  <si>
    <t>T př. tvar s př. odb. DN 300/80 EPO PN 10</t>
  </si>
  <si>
    <t>TT př. kříž DN 80/80 EPO PN 10/16</t>
  </si>
  <si>
    <t>TT př. kříž DN 100/100 EPO PN 10/16</t>
  </si>
  <si>
    <t>TT př. kříž DN 100/80 EPO PN 10/16</t>
  </si>
  <si>
    <t>TT př. kříž DN 125/125 EPO PN 10/16</t>
  </si>
  <si>
    <t>TT př. kříž DN 150/100 EPO PN 10/16</t>
  </si>
  <si>
    <t>TT př. kříž DN 150/150 EPO PN 10/16</t>
  </si>
  <si>
    <t>TT př. kříž DN 200/100 EPO PN 10</t>
  </si>
  <si>
    <t>TT př. kříž DN 200/150 EPO PN 10</t>
  </si>
  <si>
    <t>TT př. kříž DN 200/200 EPO PN 10</t>
  </si>
  <si>
    <t>TT př. kříž DN 250/250 EPO PN 10</t>
  </si>
  <si>
    <t>TT př. kříž DN 300/300 EPO PN 10</t>
  </si>
  <si>
    <t>U hrd. přesuvka DN 80 EPO šr. spoj PFA 16</t>
  </si>
  <si>
    <t>U hrd. přesuvka DN 100 EPO šr. spoj PFA 16</t>
  </si>
  <si>
    <t>U hrd. přesuvka DN 125 EPO šr. spoj PFA 16</t>
  </si>
  <si>
    <t>U hrd. přesuvka DN 150 EPO šr. spoj PFA 16</t>
  </si>
  <si>
    <t>U hrd. přesuvka DN 200 EPO šr. spoj PFA 16</t>
  </si>
  <si>
    <t>U hrd. přesuvka DN 250 EPO šr. spoj PFA 16</t>
  </si>
  <si>
    <t>U hrd. přesuvka DN 300 EPO šr. spoj PFA 16</t>
  </si>
  <si>
    <t>X zasl. příruba DN 50 EPO PN 10/40</t>
  </si>
  <si>
    <t>X zasl. příruba DN 65 EPO PN 10/16</t>
  </si>
  <si>
    <t>X zasl. příruba DN 80 EPO PN 10/40</t>
  </si>
  <si>
    <t>X zasl. příruba DN 100 EPO PN 10/16</t>
  </si>
  <si>
    <t>X zasl. příruba DN 125 EPO PN 10/16</t>
  </si>
  <si>
    <t>X zasl. příruba DN 150 EPO PN 10/16</t>
  </si>
  <si>
    <t>X zasl. příruba DN 200 EPO PN 10</t>
  </si>
  <si>
    <t>X zasl. příruba DN 250 EPO PN 10</t>
  </si>
  <si>
    <t>X zasl. příruba DN 300 EPO PN 10</t>
  </si>
  <si>
    <t>XG zasl. př. s vnitř. závitem 2" DN 50 EPO PN 10/40</t>
  </si>
  <si>
    <t>XG zasl. př. s vnitř. závitem 2" DN 65 EPO PN 10/16</t>
  </si>
  <si>
    <t>XG zasl. př. s vnitř. závitem 1" DN 80 EPO PN 10/16</t>
  </si>
  <si>
    <t>XG zasl. př. s vnitř. závitem 2" DN 80 EPO PN 10/16</t>
  </si>
  <si>
    <t>XG zasl. př. s vnitř. závitem 2" DN 100 EPO PN 10/16</t>
  </si>
  <si>
    <t>XG zasl. př. s vnitř. závitem 2" DN 125 EPO PN 10/16</t>
  </si>
  <si>
    <t>XG zasl. př. s vnitř. závitem 2" DN 150 EPO PN 10/16</t>
  </si>
  <si>
    <t>XG zasl. př. s vnitř. závitem 2" DN 200 EPO PN 10</t>
  </si>
  <si>
    <t>XG zasl. př. s vnitř. závitem 2" DN 250 EPO PN 10</t>
  </si>
  <si>
    <t>Těsnící gum. kroužek DN 80 EPDM SIT PLUS pro spoj BRS</t>
  </si>
  <si>
    <t>Těsnící gum. kroužek DN 100 EPDM SIT PLUS pro spoj BRS</t>
  </si>
  <si>
    <t>Těsnící gum. kroužek DN 125 EPDM SIT PLUS pro spoj BRS</t>
  </si>
  <si>
    <t>Těsnící gum. kroužek DN 150 EPDM SIT PLUS pro spoj BRS</t>
  </si>
  <si>
    <t>Těsnící gum. kroužek DN 200 EPDM SIT PLUS pro spoj BRS</t>
  </si>
  <si>
    <t>Těsnící gum. kroužek DN 250 EPDM SIT PLUS pro spoj BRS</t>
  </si>
  <si>
    <t>Těsnící gum. kroužek DN 300 EPDM SIT PLUS pro spoj BRS</t>
  </si>
  <si>
    <t>Těsnící gum. kroužek DN 350 EPDM SIT PLUS pro spoj BRS</t>
  </si>
  <si>
    <t>Těsnící gum. kroužek DN 400 EPDM SIT PLUS pro spoj BRS</t>
  </si>
  <si>
    <t>Těsnící gum. kroužek DN 500 EPDM SIT PLUS pro spoj BRS</t>
  </si>
  <si>
    <t>Těsnící gum. kroužek DN 600 EPDM SIT PLUS pro spoj BRS</t>
  </si>
  <si>
    <t>KP kotvící příruba DN 80 EPO navařovací</t>
  </si>
  <si>
    <t>KP kotvící příruba DN 100 EPO navařovací</t>
  </si>
  <si>
    <t>KP kotvící příruba DN 125 EPO navařovací</t>
  </si>
  <si>
    <t>KP kotvící příruba DN 150 EPO navařovací</t>
  </si>
  <si>
    <t>KP kotvící příruba DN 200 EPO navařovací</t>
  </si>
  <si>
    <t>KP kotvící příruba DN 250 EPO navařovací</t>
  </si>
  <si>
    <t>KP kotvící příruba DN 300 EPO navařovací</t>
  </si>
  <si>
    <t>XR redukce litinová</t>
  </si>
  <si>
    <t>kotvící příruba se šroubovým spojem</t>
  </si>
  <si>
    <t>80 / 50</t>
  </si>
  <si>
    <t>100 / 50</t>
  </si>
  <si>
    <t>100 / 80</t>
  </si>
  <si>
    <t>150 / 100</t>
  </si>
  <si>
    <t>200 / 150</t>
  </si>
  <si>
    <t>250 / 200</t>
  </si>
  <si>
    <t>300 / 250</t>
  </si>
  <si>
    <t>skup. 402-3</t>
  </si>
  <si>
    <t>ceník 02/2023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</si>
</sst>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\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.\-"/>
    <numFmt numFmtId="185" formatCode="#,##0.00\ _K_č"/>
    <numFmt numFmtId="186" formatCode="#,##0.00\ &quot;Kč&quot;"/>
  </numFmts>
  <fonts count="19">
    <font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b/>
      <sz val="6"/>
      <name val="Arial"/>
      <family val="2"/>
    </font>
    <font>
      <b/>
      <sz val="9"/>
      <color indexed="9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 CE"/>
      <family val="2"/>
    </font>
    <font>
      <sz val="7"/>
      <name val="Arial"/>
      <family val="0"/>
    </font>
    <font>
      <b/>
      <sz val="7"/>
      <name val="Arial CE"/>
      <family val="2"/>
    </font>
    <font>
      <sz val="10"/>
      <name val="Webdings"/>
      <family val="1"/>
    </font>
    <font>
      <i/>
      <sz val="7"/>
      <name val="Arial"/>
      <family val="2"/>
    </font>
    <font>
      <b/>
      <i/>
      <sz val="8"/>
      <name val="Arial CE"/>
      <family val="2"/>
    </font>
    <font>
      <b/>
      <sz val="7"/>
      <name val="Arial"/>
      <family val="0"/>
    </font>
    <font>
      <u val="single"/>
      <sz val="8"/>
      <color indexed="12"/>
      <name val="Arial"/>
      <family val="2"/>
    </font>
    <font>
      <b/>
      <sz val="12"/>
      <color indexed="9"/>
      <name val="Arial"/>
      <family val="2"/>
    </font>
    <font>
      <sz val="8"/>
      <name val="Wingdings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5" fontId="7" fillId="0" borderId="1" xfId="0" applyNumberFormat="1" applyFont="1" applyFill="1" applyBorder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4" fillId="3" borderId="0" xfId="0" applyNumberFormat="1" applyFont="1" applyFill="1" applyBorder="1" applyAlignment="1" applyProtection="1">
      <alignment horizontal="right"/>
      <protection locked="0"/>
    </xf>
    <xf numFmtId="185" fontId="6" fillId="3" borderId="0" xfId="0" applyNumberFormat="1" applyFont="1" applyFill="1" applyBorder="1" applyAlignment="1" applyProtection="1">
      <alignment horizontal="right"/>
      <protection locked="0"/>
    </xf>
    <xf numFmtId="0" fontId="8" fillId="4" borderId="0" xfId="0" applyNumberFormat="1" applyFont="1" applyFill="1" applyBorder="1" applyAlignment="1" applyProtection="1">
      <alignment horizontal="right"/>
      <protection locked="0"/>
    </xf>
    <xf numFmtId="185" fontId="6" fillId="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4" fillId="5" borderId="2" xfId="0" applyNumberFormat="1" applyFont="1" applyFill="1" applyBorder="1" applyAlignment="1" applyProtection="1">
      <alignment horizontal="center"/>
      <protection locked="0"/>
    </xf>
    <xf numFmtId="0" fontId="9" fillId="5" borderId="2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4" borderId="0" xfId="0" applyFont="1" applyFill="1" applyAlignment="1" applyProtection="1">
      <alignment/>
      <protection locked="0"/>
    </xf>
    <xf numFmtId="0" fontId="11" fillId="0" borderId="3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11" fillId="5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4" borderId="0" xfId="0" applyFont="1" applyFill="1" applyAlignment="1" applyProtection="1">
      <alignment/>
      <protection locked="0"/>
    </xf>
    <xf numFmtId="1" fontId="15" fillId="5" borderId="2" xfId="0" applyNumberFormat="1" applyFont="1" applyFill="1" applyBorder="1" applyAlignment="1" applyProtection="1">
      <alignment horizontal="center"/>
      <protection locked="0"/>
    </xf>
    <xf numFmtId="185" fontId="10" fillId="5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6" borderId="2" xfId="0" applyNumberFormat="1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6" fillId="2" borderId="0" xfId="17" applyFont="1" applyFill="1" applyAlignment="1" applyProtection="1">
      <alignment/>
      <protection hidden="1"/>
    </xf>
    <xf numFmtId="0" fontId="7" fillId="4" borderId="0" xfId="0" applyFont="1" applyFill="1" applyBorder="1" applyAlignment="1" applyProtection="1">
      <alignment horizontal="left"/>
      <protection hidden="1"/>
    </xf>
    <xf numFmtId="0" fontId="5" fillId="4" borderId="0" xfId="0" applyFont="1" applyFill="1" applyBorder="1" applyAlignment="1" applyProtection="1">
      <alignment/>
      <protection hidden="1"/>
    </xf>
    <xf numFmtId="184" fontId="5" fillId="4" borderId="0" xfId="0" applyNumberFormat="1" applyFont="1" applyFill="1" applyBorder="1" applyAlignment="1" applyProtection="1">
      <alignment/>
      <protection hidden="1"/>
    </xf>
    <xf numFmtId="0" fontId="15" fillId="6" borderId="4" xfId="0" applyFont="1" applyFill="1" applyBorder="1" applyAlignment="1" applyProtection="1">
      <alignment horizontal="center"/>
      <protection hidden="1"/>
    </xf>
    <xf numFmtId="0" fontId="15" fillId="6" borderId="5" xfId="0" applyFont="1" applyFill="1" applyBorder="1" applyAlignment="1" applyProtection="1">
      <alignment/>
      <protection hidden="1"/>
    </xf>
    <xf numFmtId="0" fontId="15" fillId="6" borderId="2" xfId="0" applyFont="1" applyFill="1" applyBorder="1" applyAlignment="1" applyProtection="1">
      <alignment horizontal="left"/>
      <protection hidden="1"/>
    </xf>
    <xf numFmtId="0" fontId="15" fillId="6" borderId="2" xfId="0" applyFont="1" applyFill="1" applyBorder="1" applyAlignment="1" applyProtection="1">
      <alignment horizontal="center"/>
      <protection hidden="1"/>
    </xf>
    <xf numFmtId="0" fontId="11" fillId="6" borderId="2" xfId="0" applyFont="1" applyFill="1" applyBorder="1" applyAlignment="1" applyProtection="1">
      <alignment horizontal="center"/>
      <protection hidden="1"/>
    </xf>
    <xf numFmtId="0" fontId="17" fillId="7" borderId="6" xfId="0" applyFont="1" applyFill="1" applyBorder="1" applyAlignment="1" applyProtection="1">
      <alignment horizontal="left"/>
      <protection hidden="1"/>
    </xf>
    <xf numFmtId="0" fontId="17" fillId="7" borderId="5" xfId="0" applyFont="1" applyFill="1" applyBorder="1" applyAlignment="1" applyProtection="1">
      <alignment horizontal="left"/>
      <protection hidden="1"/>
    </xf>
    <xf numFmtId="0" fontId="5" fillId="7" borderId="5" xfId="0" applyFont="1" applyFill="1" applyBorder="1" applyAlignment="1" applyProtection="1">
      <alignment/>
      <protection hidden="1"/>
    </xf>
    <xf numFmtId="0" fontId="5" fillId="7" borderId="3" xfId="0" applyFont="1" applyFill="1" applyBorder="1" applyAlignment="1" applyProtection="1">
      <alignment horizontal="center"/>
      <protection hidden="1"/>
    </xf>
    <xf numFmtId="0" fontId="15" fillId="0" borderId="4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left"/>
      <protection hidden="1"/>
    </xf>
    <xf numFmtId="0" fontId="2" fillId="6" borderId="7" xfId="0" applyFont="1" applyFill="1" applyBorder="1" applyAlignment="1" applyProtection="1">
      <alignment/>
      <protection hidden="1"/>
    </xf>
    <xf numFmtId="0" fontId="2" fillId="6" borderId="3" xfId="0" applyFont="1" applyFill="1" applyBorder="1" applyAlignment="1" applyProtection="1">
      <alignment horizontal="left"/>
      <protection hidden="1"/>
    </xf>
    <xf numFmtId="0" fontId="2" fillId="6" borderId="2" xfId="0" applyFont="1" applyFill="1" applyBorder="1" applyAlignment="1" applyProtection="1">
      <alignment horizontal="center"/>
      <protection hidden="1"/>
    </xf>
    <xf numFmtId="0" fontId="6" fillId="6" borderId="2" xfId="0" applyFont="1" applyFill="1" applyBorder="1" applyAlignment="1" applyProtection="1">
      <alignment horizontal="center"/>
      <protection hidden="1"/>
    </xf>
    <xf numFmtId="0" fontId="0" fillId="4" borderId="8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7" fillId="0" borderId="3" xfId="0" applyFont="1" applyFill="1" applyBorder="1" applyAlignment="1" applyProtection="1">
      <alignment horizontal="left"/>
      <protection hidden="1"/>
    </xf>
    <xf numFmtId="185" fontId="7" fillId="0" borderId="2" xfId="0" applyNumberFormat="1" applyFont="1" applyFill="1" applyBorder="1" applyAlignment="1" applyProtection="1">
      <alignment/>
      <protection hidden="1"/>
    </xf>
    <xf numFmtId="0" fontId="12" fillId="0" borderId="2" xfId="0" applyFont="1" applyFill="1" applyBorder="1" applyAlignment="1" applyProtection="1">
      <alignment/>
      <protection hidden="1"/>
    </xf>
    <xf numFmtId="0" fontId="0" fillId="4" borderId="9" xfId="0" applyFont="1" applyFill="1" applyBorder="1" applyAlignment="1" applyProtection="1">
      <alignment/>
      <protection hidden="1"/>
    </xf>
    <xf numFmtId="0" fontId="0" fillId="4" borderId="10" xfId="0" applyFont="1" applyFill="1" applyBorder="1" applyAlignment="1" applyProtection="1">
      <alignment/>
      <protection hidden="1"/>
    </xf>
    <xf numFmtId="3" fontId="18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/>
      <protection hidden="1"/>
    </xf>
    <xf numFmtId="0" fontId="2" fillId="6" borderId="8" xfId="0" applyFont="1" applyFill="1" applyBorder="1" applyAlignment="1" applyProtection="1">
      <alignment horizontal="left"/>
      <protection hidden="1"/>
    </xf>
    <xf numFmtId="0" fontId="2" fillId="6" borderId="0" xfId="0" applyFont="1" applyFill="1" applyBorder="1" applyAlignment="1" applyProtection="1">
      <alignment/>
      <protection hidden="1"/>
    </xf>
    <xf numFmtId="185" fontId="7" fillId="6" borderId="2" xfId="0" applyNumberFormat="1" applyFont="1" applyFill="1" applyBorder="1" applyAlignment="1" applyProtection="1">
      <alignment/>
      <protection hidden="1"/>
    </xf>
    <xf numFmtId="0" fontId="7" fillId="0" borderId="11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8.png" /><Relationship Id="rId3" Type="http://schemas.openxmlformats.org/officeDocument/2006/relationships/hyperlink" Target="#'aktualizace UNIZA'!A1" /><Relationship Id="rId4" Type="http://schemas.openxmlformats.org/officeDocument/2006/relationships/hyperlink" Target="#'aktualizace UNIZA'!A1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3.jpeg" /><Relationship Id="rId8" Type="http://schemas.openxmlformats.org/officeDocument/2006/relationships/image" Target="../media/image4.jpeg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Relationship Id="rId11" Type="http://schemas.openxmlformats.org/officeDocument/2006/relationships/image" Target="../media/image7.jpeg" /><Relationship Id="rId12" Type="http://schemas.openxmlformats.org/officeDocument/2006/relationships/image" Target="../media/image9.jpeg" /><Relationship Id="rId13" Type="http://schemas.openxmlformats.org/officeDocument/2006/relationships/image" Target="../media/image10.jpeg" /><Relationship Id="rId14" Type="http://schemas.openxmlformats.org/officeDocument/2006/relationships/image" Target="../media/image11.jpeg" /><Relationship Id="rId15" Type="http://schemas.openxmlformats.org/officeDocument/2006/relationships/image" Target="../media/image12.jpeg" /><Relationship Id="rId16" Type="http://schemas.openxmlformats.org/officeDocument/2006/relationships/image" Target="../media/image13.jpeg" /><Relationship Id="rId17" Type="http://schemas.openxmlformats.org/officeDocument/2006/relationships/image" Target="../media/image14.jpeg" /><Relationship Id="rId18" Type="http://schemas.openxmlformats.org/officeDocument/2006/relationships/image" Target="../media/image15.jpeg" /><Relationship Id="rId19" Type="http://schemas.openxmlformats.org/officeDocument/2006/relationships/image" Target="../media/image16.jpeg" /><Relationship Id="rId20" Type="http://schemas.openxmlformats.org/officeDocument/2006/relationships/image" Target="../media/image17.jpeg" /><Relationship Id="rId21" Type="http://schemas.openxmlformats.org/officeDocument/2006/relationships/image" Target="../media/image18.jpeg" /><Relationship Id="rId22" Type="http://schemas.openxmlformats.org/officeDocument/2006/relationships/image" Target="../media/image19.jpeg" /><Relationship Id="rId23" Type="http://schemas.openxmlformats.org/officeDocument/2006/relationships/image" Target="../media/image20.jpeg" /><Relationship Id="rId24" Type="http://schemas.openxmlformats.org/officeDocument/2006/relationships/image" Target="../media/image21.jpeg" /><Relationship Id="rId25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838825" y="85725"/>
          <a:ext cx="20097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66675</xdr:rowOff>
    </xdr:from>
    <xdr:to>
      <xdr:col>4</xdr:col>
      <xdr:colOff>9525</xdr:colOff>
      <xdr:row>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171700" y="390525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4" name="AutoShape 94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5" name="AutoShape 95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7</xdr:col>
      <xdr:colOff>0</xdr:colOff>
      <xdr:row>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38100</xdr:rowOff>
    </xdr:from>
    <xdr:to>
      <xdr:col>4</xdr:col>
      <xdr:colOff>19050</xdr:colOff>
      <xdr:row>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181225" y="361950"/>
          <a:ext cx="417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8" name="AutoShape 98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9" name="AutoShape 99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95250</xdr:rowOff>
    </xdr:from>
    <xdr:to>
      <xdr:col>6</xdr:col>
      <xdr:colOff>285750</xdr:colOff>
      <xdr:row>3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6448425" y="257175"/>
          <a:ext cx="11715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66675</xdr:rowOff>
    </xdr:from>
    <xdr:to>
      <xdr:col>6</xdr:col>
      <xdr:colOff>285750</xdr:colOff>
      <xdr:row>3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6457950" y="390525"/>
          <a:ext cx="11620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102" name="AutoShape 102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103" name="AutoShape 103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1</xdr:row>
      <xdr:rowOff>95250</xdr:rowOff>
    </xdr:to>
    <xdr:sp>
      <xdr:nvSpPr>
        <xdr:cNvPr id="105" name="AutoShape 105"/>
        <xdr:cNvSpPr>
          <a:spLocks/>
        </xdr:cNvSpPr>
      </xdr:nvSpPr>
      <xdr:spPr>
        <a:xfrm>
          <a:off x="5838825" y="85725"/>
          <a:ext cx="20097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85725</xdr:rowOff>
    </xdr:from>
    <xdr:to>
      <xdr:col>2</xdr:col>
      <xdr:colOff>704850</xdr:colOff>
      <xdr:row>3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14300" y="409575"/>
          <a:ext cx="263842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95250</xdr:rowOff>
    </xdr:from>
    <xdr:to>
      <xdr:col>4</xdr:col>
      <xdr:colOff>704850</xdr:colOff>
      <xdr:row>3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5686425" y="257175"/>
          <a:ext cx="13525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57150</xdr:rowOff>
    </xdr:from>
    <xdr:to>
      <xdr:col>4</xdr:col>
      <xdr:colOff>209550</xdr:colOff>
      <xdr:row>3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066925" y="381000"/>
          <a:ext cx="44767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0</xdr:rowOff>
    </xdr:from>
    <xdr:to>
      <xdr:col>2</xdr:col>
      <xdr:colOff>704850</xdr:colOff>
      <xdr:row>3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14300" y="161925"/>
          <a:ext cx="26384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0</xdr:rowOff>
    </xdr:from>
    <xdr:to>
      <xdr:col>6</xdr:col>
      <xdr:colOff>285750</xdr:colOff>
      <xdr:row>3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5762625" y="161925"/>
          <a:ext cx="18573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13" name="AutoShape 113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14" name="AutoShape 114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47625</xdr:rowOff>
    </xdr:from>
    <xdr:to>
      <xdr:col>6</xdr:col>
      <xdr:colOff>285750</xdr:colOff>
      <xdr:row>3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5753100" y="371475"/>
          <a:ext cx="18669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1</xdr:row>
      <xdr:rowOff>95250</xdr:rowOff>
    </xdr:from>
    <xdr:to>
      <xdr:col>4</xdr:col>
      <xdr:colOff>209550</xdr:colOff>
      <xdr:row>2</xdr:row>
      <xdr:rowOff>104775</xdr:rowOff>
    </xdr:to>
    <xdr:sp>
      <xdr:nvSpPr>
        <xdr:cNvPr id="117" name="AutoShape 117"/>
        <xdr:cNvSpPr>
          <a:spLocks/>
        </xdr:cNvSpPr>
      </xdr:nvSpPr>
      <xdr:spPr>
        <a:xfrm>
          <a:off x="2647950" y="257175"/>
          <a:ext cx="38957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20" name="AutoShape 120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21" name="AutoShape 121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57150</xdr:rowOff>
    </xdr:from>
    <xdr:to>
      <xdr:col>4</xdr:col>
      <xdr:colOff>276225</xdr:colOff>
      <xdr:row>3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628900" y="381000"/>
          <a:ext cx="39814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1</xdr:row>
      <xdr:rowOff>76200</xdr:rowOff>
    </xdr:from>
    <xdr:to>
      <xdr:col>7</xdr:col>
      <xdr:colOff>304800</xdr:colOff>
      <xdr:row>3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7096125" y="238125"/>
          <a:ext cx="8286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0</xdr:rowOff>
    </xdr:from>
    <xdr:to>
      <xdr:col>7</xdr:col>
      <xdr:colOff>476250</xdr:colOff>
      <xdr:row>3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6524625" y="161925"/>
          <a:ext cx="15716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76200</xdr:rowOff>
    </xdr:from>
    <xdr:to>
      <xdr:col>7</xdr:col>
      <xdr:colOff>476250</xdr:colOff>
      <xdr:row>3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6524625" y="238125"/>
          <a:ext cx="15716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76200</xdr:rowOff>
    </xdr:from>
    <xdr:to>
      <xdr:col>4</xdr:col>
      <xdr:colOff>476250</xdr:colOff>
      <xdr:row>3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2238375" y="4000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47625</xdr:rowOff>
    </xdr:from>
    <xdr:to>
      <xdr:col>7</xdr:col>
      <xdr:colOff>476250</xdr:colOff>
      <xdr:row>3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6515100" y="371475"/>
          <a:ext cx="15811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185" name="AutoShape 195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6" name="AutoShape 19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7" name="AutoShape 19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88" name="AutoShape 1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189" name="AutoShape 199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0" name="AutoShape 20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1" name="AutoShape 201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2" name="AutoShape 20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3" name="AutoShape 20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4" name="AutoShape 20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5" name="AutoShape 205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196" name="AutoShape 206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197" name="AutoShape 207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98" name="AutoShape 208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199" name="AutoShape 209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0" name="AutoShape 210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1" name="AutoShape 211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2" name="AutoShape 212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03" name="AutoShape 213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04" name="AutoShape 214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5" name="AutoShape 215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06" name="AutoShape 216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7" name="AutoShape 21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8" name="AutoShape 21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9" name="AutoShape 21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10" name="AutoShape 220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11" name="AutoShape 221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12" name="AutoShape 222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13" name="AutoShape 223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14" name="AutoShape 224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15" name="AutoShape 225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16" name="AutoShape 226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17" name="AutoShape 22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18" name="AutoShape 228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19" name="AutoShape 229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20" name="AutoShape 230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21" name="AutoShape 231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22" name="AutoShape 23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23" name="AutoShape 233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24" name="AutoShape 234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25" name="AutoShape 235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26" name="AutoShape 236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27" name="AutoShape 237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28" name="AutoShape 238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29" name="AutoShape 23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30" name="AutoShape 240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31" name="AutoShape 241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32" name="AutoShape 24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3" name="AutoShape 24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4" name="AutoShape 244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5" name="AutoShape 24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6" name="AutoShape 24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237" name="AutoShape 247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8" name="AutoShape 24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9" name="AutoShape 249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40" name="AutoShape 25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241" name="AutoShape 251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2" name="AutoShape 25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3" name="AutoShape 253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4" name="AutoShape 25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5" name="AutoShape 255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6" name="AutoShape 25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7" name="AutoShape 25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248" name="AutoShape 258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249" name="AutoShape 259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0" name="AutoShape 260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251" name="AutoShape 261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52" name="AutoShape 262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3" name="AutoShape 263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4" name="AutoShape 264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55" name="AutoShape 26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56" name="AutoShape 266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7" name="AutoShape 267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58" name="AutoShape 268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9" name="AutoShape 269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60" name="AutoShape 27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61" name="AutoShape 271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62" name="AutoShape 27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63" name="AutoShape 27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64" name="AutoShape 274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65" name="AutoShape 275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66" name="AutoShape 276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67" name="AutoShape 277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68" name="AutoShape 278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69" name="AutoShape 279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70" name="AutoShape 28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1" name="AutoShape 281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72" name="AutoShape 28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73" name="AutoShape 283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74" name="AutoShape 28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75" name="AutoShape 285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6" name="AutoShape 286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77" name="AutoShape 288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78" name="AutoShape 289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79" name="AutoShape 290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80" name="AutoShape 291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81" name="AutoShape 292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82" name="AutoShape 293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83" name="AutoShape 294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84" name="AutoShape 29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5" name="AutoShape 296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6" name="AutoShape 29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7" name="AutoShape 2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8" name="AutoShape 299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89" name="AutoShape 300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0" name="AutoShape 301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1" name="AutoShape 302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2" name="AutoShape 303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3" name="AutoShape 304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4" name="AutoShape 305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5" name="AutoShape 306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6" name="AutoShape 307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7" name="AutoShape 308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8" name="AutoShape 309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299" name="AutoShape 310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0" name="AutoShape 311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1" name="AutoShape 312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2" name="AutoShape 313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3" name="AutoShape 314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04" name="AutoShape 31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5" name="AutoShape 316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6" name="AutoShape 317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7" name="AutoShape 318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8" name="AutoShape 319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9" name="AutoShape 320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0" name="AutoShape 321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1" name="AutoShape 32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2" name="AutoShape 323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3" name="AutoShape 324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4" name="AutoShape 325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5" name="AutoShape 326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6" name="AutoShape 327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7" name="AutoShape 328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8" name="AutoShape 329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19" name="AutoShape 33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0" name="AutoShape 331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1" name="AutoShape 33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2" name="AutoShape 33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3" name="AutoShape 334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4" name="AutoShape 335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25" name="AutoShape 336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6" name="AutoShape 337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7" name="AutoShape 33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28" name="AutoShape 33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9" name="AutoShape 34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0" name="AutoShape 34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1" name="AutoShape 34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2" name="AutoShape 34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3" name="AutoShape 34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4" name="AutoShape 34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5" name="AutoShape 34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6" name="AutoShape 34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7" name="AutoShape 34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8" name="AutoShape 34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39" name="AutoShape 350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0" name="AutoShape 351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41" name="AutoShape 352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2" name="AutoShape 353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3" name="AutoShape 354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4" name="AutoShape 355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5" name="AutoShape 35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6" name="AutoShape 357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7" name="AutoShape 35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48" name="AutoShape 35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9" name="AutoShape 36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0" name="AutoShape 36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1" name="AutoShape 36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2" name="AutoShape 36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3" name="AutoShape 36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4" name="AutoShape 36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5" name="AutoShape 36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6" name="AutoShape 36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7" name="AutoShape 36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8" name="AutoShape 36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59" name="AutoShape 370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60" name="AutoShape 371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1" name="AutoShape 372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2" name="AutoShape 373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3" name="AutoShape 374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4" name="AutoShape 375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5" name="AutoShape 376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6" name="AutoShape 377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7" name="AutoShape 378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8" name="AutoShape 379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69" name="AutoShape 380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70" name="AutoShape 381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1" name="AutoShape 38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2" name="AutoShape 38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3" name="AutoShape 38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4" name="AutoShape 38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75" name="AutoShape 38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76" name="AutoShape 38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7" name="AutoShape 38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8" name="AutoShape 38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9" name="AutoShape 39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80" name="AutoShape 39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81" name="AutoShape 39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2" name="AutoShape 39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3" name="AutoShape 394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4" name="AutoShape 395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5" name="AutoShape 396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6" name="AutoShape 397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7" name="AutoShape 398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8" name="AutoShape 399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9" name="AutoShape 400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0" name="AutoShape 401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1" name="AutoShape 40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2" name="AutoShape 40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3" name="AutoShape 40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4" name="AutoShape 40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95" name="AutoShape 40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6" name="AutoShape 40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7" name="AutoShape 40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8" name="AutoShape 40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9" name="AutoShape 41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400" name="AutoShape 41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401" name="AutoShape 41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402" name="AutoShape 41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12</xdr:col>
      <xdr:colOff>495300</xdr:colOff>
      <xdr:row>21</xdr:row>
      <xdr:rowOff>104775</xdr:rowOff>
    </xdr:to>
    <xdr:pic>
      <xdr:nvPicPr>
        <xdr:cNvPr id="403" name="Picture 470" descr="Poklop ventilový HECKL PLASTUS, plastový, litinové víko, kruh, KANAL -  černé ví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2076450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3</xdr:row>
      <xdr:rowOff>0</xdr:rowOff>
    </xdr:to>
    <xdr:sp>
      <xdr:nvSpPr>
        <xdr:cNvPr id="404" name="AutoShape 474"/>
        <xdr:cNvSpPr>
          <a:spLocks/>
        </xdr:cNvSpPr>
      </xdr:nvSpPr>
      <xdr:spPr>
        <a:xfrm>
          <a:off x="5857875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3</xdr:col>
      <xdr:colOff>704850</xdr:colOff>
      <xdr:row>3</xdr:row>
      <xdr:rowOff>0</xdr:rowOff>
    </xdr:to>
    <xdr:sp>
      <xdr:nvSpPr>
        <xdr:cNvPr id="405" name="AutoShape 475"/>
        <xdr:cNvSpPr>
          <a:spLocks/>
        </xdr:cNvSpPr>
      </xdr:nvSpPr>
      <xdr:spPr>
        <a:xfrm>
          <a:off x="2162175" y="247650"/>
          <a:ext cx="41148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6" name="AutoShape 476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7" name="AutoShape 477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8" name="AutoShape 478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9" name="AutoShape 479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0" name="AutoShape 480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1" name="AutoShape 481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2" name="AutoShape 482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3" name="AutoShape 483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4" name="AutoShape 484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5" name="AutoShape 485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6" name="AutoShape 486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7" name="AutoShape 487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8" name="AutoShape 488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9" name="AutoShape 489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0" name="AutoShape 490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1" name="AutoShape 491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2" name="AutoShape 492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3" name="AutoShape 493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4" name="AutoShape 494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5" name="AutoShape 495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6" name="AutoShape 496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7" name="AutoShape 497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28" name="AutoShape 49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29" name="AutoShape 49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0" name="AutoShape 50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1" name="AutoShape 50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2" name="AutoShape 50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3" name="AutoShape 50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4" name="AutoShape 50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5" name="AutoShape 50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6" name="AutoShape 50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7" name="AutoShape 50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8" name="AutoShape 50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9" name="AutoShape 50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0" name="AutoShape 510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1" name="AutoShape 511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2" name="AutoShape 512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3" name="AutoShape 513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4" name="AutoShape 51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5" name="AutoShape 51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6" name="AutoShape 51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7" name="AutoShape 517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8" name="AutoShape 51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49" name="AutoShape 51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0" name="AutoShape 52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1" name="AutoShape 52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2" name="AutoShape 52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3" name="AutoShape 52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4" name="AutoShape 52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5" name="AutoShape 52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6" name="AutoShape 52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7" name="AutoShape 52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8" name="AutoShape 52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9" name="AutoShape 52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0" name="AutoShape 53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1" name="AutoShape 531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462" name="AutoShape 532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3" name="AutoShape 53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4" name="AutoShape 534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5" name="AutoShape 53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6" name="AutoShape 536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67" name="AutoShape 537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68" name="AutoShape 538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9" name="AutoShape 539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70" name="AutoShape 540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71" name="AutoShape 541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72" name="AutoShape 542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473" name="Picture 54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3</xdr:row>
      <xdr:rowOff>0</xdr:rowOff>
    </xdr:to>
    <xdr:sp>
      <xdr:nvSpPr>
        <xdr:cNvPr id="474" name="AutoShape 544"/>
        <xdr:cNvSpPr>
          <a:spLocks/>
        </xdr:cNvSpPr>
      </xdr:nvSpPr>
      <xdr:spPr>
        <a:xfrm>
          <a:off x="5686425" y="247650"/>
          <a:ext cx="13525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5" name="AutoShape 545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6" name="AutoShape 546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7" name="AutoShape 547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8" name="AutoShape 548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79" name="AutoShape 549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0" name="AutoShape 550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1" name="AutoShape 551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2" name="AutoShape 552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3" name="AutoShape 55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4" name="AutoShape 55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5" name="AutoShape 55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6" name="AutoShape 55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7" name="AutoShape 557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8" name="AutoShape 558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9" name="AutoShape 559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0" name="AutoShape 560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1" name="AutoShape 561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2" name="AutoShape 562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3" name="AutoShape 56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4" name="AutoShape 56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495" name="AutoShape 565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496" name="AutoShape 566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7" name="AutoShape 56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8" name="AutoShape 568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99" name="AutoShape 569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500" name="AutoShape 57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501" name="AutoShape 571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2" name="AutoShape 572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3" name="AutoShape 57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4" name="AutoShape 574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5" name="AutoShape 57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6" name="AutoShape 576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07" name="AutoShape 577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8" name="AutoShape 578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9" name="AutoShape 579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10" name="AutoShape 580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11" name="AutoShape 581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495300</xdr:colOff>
      <xdr:row>17</xdr:row>
      <xdr:rowOff>152400</xdr:rowOff>
    </xdr:from>
    <xdr:to>
      <xdr:col>1</xdr:col>
      <xdr:colOff>390525</xdr:colOff>
      <xdr:row>21</xdr:row>
      <xdr:rowOff>104775</xdr:rowOff>
    </xdr:to>
    <xdr:pic>
      <xdr:nvPicPr>
        <xdr:cNvPr id="512" name="Picture 34" descr="667_180x230_EU_Stuecke_TYTON_Muffen_t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3114675"/>
          <a:ext cx="990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25</xdr:row>
      <xdr:rowOff>171450</xdr:rowOff>
    </xdr:from>
    <xdr:to>
      <xdr:col>1</xdr:col>
      <xdr:colOff>419100</xdr:colOff>
      <xdr:row>30</xdr:row>
      <xdr:rowOff>28575</xdr:rowOff>
    </xdr:to>
    <xdr:pic>
      <xdr:nvPicPr>
        <xdr:cNvPr id="513" name="Picture 36" descr="670_180x230_F_Stuecke_t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45624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34</xdr:row>
      <xdr:rowOff>142875</xdr:rowOff>
    </xdr:from>
    <xdr:to>
      <xdr:col>1</xdr:col>
      <xdr:colOff>476250</xdr:colOff>
      <xdr:row>38</xdr:row>
      <xdr:rowOff>104775</xdr:rowOff>
    </xdr:to>
    <xdr:pic>
      <xdr:nvPicPr>
        <xdr:cNvPr id="514" name="Picture 37" descr="529_180x230_FF_Stuecke_PN_10_16_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614362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76</xdr:row>
      <xdr:rowOff>47625</xdr:rowOff>
    </xdr:from>
    <xdr:to>
      <xdr:col>1</xdr:col>
      <xdr:colOff>504825</xdr:colOff>
      <xdr:row>80</xdr:row>
      <xdr:rowOff>0</xdr:rowOff>
    </xdr:to>
    <xdr:pic>
      <xdr:nvPicPr>
        <xdr:cNvPr id="515" name="Picture 41" descr="541_180x230_FFK_Stuecke_45_PN_10_16_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3630275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105</xdr:row>
      <xdr:rowOff>161925</xdr:rowOff>
    </xdr:from>
    <xdr:to>
      <xdr:col>1</xdr:col>
      <xdr:colOff>447675</xdr:colOff>
      <xdr:row>109</xdr:row>
      <xdr:rowOff>123825</xdr:rowOff>
    </xdr:to>
    <xdr:pic>
      <xdr:nvPicPr>
        <xdr:cNvPr id="516" name="Picture 42" descr="544_180x230_FFR_Stuecke_PN_10_16_th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" y="1897380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132</xdr:row>
      <xdr:rowOff>38100</xdr:rowOff>
    </xdr:from>
    <xdr:to>
      <xdr:col>1</xdr:col>
      <xdr:colOff>342900</xdr:colOff>
      <xdr:row>137</xdr:row>
      <xdr:rowOff>0</xdr:rowOff>
    </xdr:to>
    <xdr:pic>
      <xdr:nvPicPr>
        <xdr:cNvPr id="517" name="Picture 45" descr="890_180x230_MK_Stuecke_45_TYTON_Muffe_th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" y="23717250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161</xdr:row>
      <xdr:rowOff>104775</xdr:rowOff>
    </xdr:from>
    <xdr:to>
      <xdr:col>1</xdr:col>
      <xdr:colOff>361950</xdr:colOff>
      <xdr:row>165</xdr:row>
      <xdr:rowOff>66675</xdr:rowOff>
    </xdr:to>
    <xdr:pic>
      <xdr:nvPicPr>
        <xdr:cNvPr id="518" name="Picture 46" descr="681_180x230_MMA_Stuecke_TYTON_Muffen_th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7200" y="2901315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202</xdr:row>
      <xdr:rowOff>19050</xdr:rowOff>
    </xdr:from>
    <xdr:to>
      <xdr:col>1</xdr:col>
      <xdr:colOff>466725</xdr:colOff>
      <xdr:row>205</xdr:row>
      <xdr:rowOff>152400</xdr:rowOff>
    </xdr:to>
    <xdr:pic>
      <xdr:nvPicPr>
        <xdr:cNvPr id="519" name="Picture 47" descr="684_180x230_MMB_Stuecke_TYTON_Muffen_th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3400" y="36328350"/>
          <a:ext cx="1028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232</xdr:row>
      <xdr:rowOff>142875</xdr:rowOff>
    </xdr:from>
    <xdr:to>
      <xdr:col>1</xdr:col>
      <xdr:colOff>485775</xdr:colOff>
      <xdr:row>237</xdr:row>
      <xdr:rowOff>47625</xdr:rowOff>
    </xdr:to>
    <xdr:pic>
      <xdr:nvPicPr>
        <xdr:cNvPr id="520" name="Picture 48" descr="698_180x230_MMK_Stuecke_45_TYTON_Muffen_th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41862375"/>
          <a:ext cx="97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259</xdr:row>
      <xdr:rowOff>142875</xdr:rowOff>
    </xdr:from>
    <xdr:to>
      <xdr:col>1</xdr:col>
      <xdr:colOff>466725</xdr:colOff>
      <xdr:row>263</xdr:row>
      <xdr:rowOff>95250</xdr:rowOff>
    </xdr:to>
    <xdr:pic>
      <xdr:nvPicPr>
        <xdr:cNvPr id="521" name="Picture 49" descr="702_180x230_MMQ_Stuecke_TYTON_Muffen_th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2450" y="4672965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268</xdr:row>
      <xdr:rowOff>38100</xdr:rowOff>
    </xdr:from>
    <xdr:to>
      <xdr:col>1</xdr:col>
      <xdr:colOff>457200</xdr:colOff>
      <xdr:row>272</xdr:row>
      <xdr:rowOff>104775</xdr:rowOff>
    </xdr:to>
    <xdr:pic>
      <xdr:nvPicPr>
        <xdr:cNvPr id="522" name="Picture 51" descr="704_180x230_MMR_Stuecke_TYTON_Muffen_th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3400" y="48234600"/>
          <a:ext cx="1019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291</xdr:row>
      <xdr:rowOff>171450</xdr:rowOff>
    </xdr:from>
    <xdr:to>
      <xdr:col>1</xdr:col>
      <xdr:colOff>466725</xdr:colOff>
      <xdr:row>296</xdr:row>
      <xdr:rowOff>47625</xdr:rowOff>
    </xdr:to>
    <xdr:pic>
      <xdr:nvPicPr>
        <xdr:cNvPr id="523" name="Picture 52" descr="889_180x230_N_Stueck_th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23875" y="52492275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305</xdr:row>
      <xdr:rowOff>171450</xdr:rowOff>
    </xdr:from>
    <xdr:to>
      <xdr:col>1</xdr:col>
      <xdr:colOff>476250</xdr:colOff>
      <xdr:row>309</xdr:row>
      <xdr:rowOff>133350</xdr:rowOff>
    </xdr:to>
    <xdr:pic>
      <xdr:nvPicPr>
        <xdr:cNvPr id="524" name="Picture 54" descr="566_180x230_Q_Stuecke_PN_10_16_th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2450" y="5498782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315</xdr:row>
      <xdr:rowOff>28575</xdr:rowOff>
    </xdr:from>
    <xdr:to>
      <xdr:col>1</xdr:col>
      <xdr:colOff>485775</xdr:colOff>
      <xdr:row>318</xdr:row>
      <xdr:rowOff>161925</xdr:rowOff>
    </xdr:to>
    <xdr:pic>
      <xdr:nvPicPr>
        <xdr:cNvPr id="525" name="Picture 56" descr="570_180x230_T_Stuecke_PN_10_16_th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1975" y="56635650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357</xdr:row>
      <xdr:rowOff>9525</xdr:rowOff>
    </xdr:from>
    <xdr:to>
      <xdr:col>1</xdr:col>
      <xdr:colOff>476250</xdr:colOff>
      <xdr:row>360</xdr:row>
      <xdr:rowOff>142875</xdr:rowOff>
    </xdr:to>
    <xdr:pic>
      <xdr:nvPicPr>
        <xdr:cNvPr id="526" name="Picture 57" descr="573_180x230_TT_Stuecke_PN_10_16_th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0" y="64198500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369</xdr:row>
      <xdr:rowOff>28575</xdr:rowOff>
    </xdr:from>
    <xdr:to>
      <xdr:col>1</xdr:col>
      <xdr:colOff>466725</xdr:colOff>
      <xdr:row>373</xdr:row>
      <xdr:rowOff>28575</xdr:rowOff>
    </xdr:to>
    <xdr:pic>
      <xdr:nvPicPr>
        <xdr:cNvPr id="527" name="Picture 61" descr="715_180x230_U_Stuecke_mit_Schraubmuffen_th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0075" y="6637020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377</xdr:row>
      <xdr:rowOff>19050</xdr:rowOff>
    </xdr:from>
    <xdr:to>
      <xdr:col>1</xdr:col>
      <xdr:colOff>485775</xdr:colOff>
      <xdr:row>380</xdr:row>
      <xdr:rowOff>133350</xdr:rowOff>
    </xdr:to>
    <xdr:pic>
      <xdr:nvPicPr>
        <xdr:cNvPr id="528" name="Picture 58" descr="575_180x230_X_Stuecke_PN_10_16_th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38175" y="6778942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387</xdr:row>
      <xdr:rowOff>9525</xdr:rowOff>
    </xdr:from>
    <xdr:to>
      <xdr:col>1</xdr:col>
      <xdr:colOff>523875</xdr:colOff>
      <xdr:row>390</xdr:row>
      <xdr:rowOff>114300</xdr:rowOff>
    </xdr:to>
    <xdr:pic>
      <xdr:nvPicPr>
        <xdr:cNvPr id="529" name="Picture 59" descr="582_180x230_XI_Stueck_Flansch_mit_Innengewinde_PN_10_16_th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7700" y="69570600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417</xdr:row>
      <xdr:rowOff>0</xdr:rowOff>
    </xdr:from>
    <xdr:to>
      <xdr:col>1</xdr:col>
      <xdr:colOff>295275</xdr:colOff>
      <xdr:row>420</xdr:row>
      <xdr:rowOff>38100</xdr:rowOff>
    </xdr:to>
    <xdr:pic>
      <xdr:nvPicPr>
        <xdr:cNvPr id="530" name="Picture 600"/>
        <xdr:cNvPicPr preferRelativeResize="1">
          <a:picLocks noChangeAspect="1"/>
        </xdr:cNvPicPr>
      </xdr:nvPicPr>
      <xdr:blipFill>
        <a:blip r:embed="rId23"/>
        <a:srcRect b="9349"/>
        <a:stretch>
          <a:fillRect/>
        </a:stretch>
      </xdr:blipFill>
      <xdr:spPr>
        <a:xfrm>
          <a:off x="552450" y="74933175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423</xdr:row>
      <xdr:rowOff>152400</xdr:rowOff>
    </xdr:from>
    <xdr:to>
      <xdr:col>1</xdr:col>
      <xdr:colOff>342900</xdr:colOff>
      <xdr:row>427</xdr:row>
      <xdr:rowOff>152400</xdr:rowOff>
    </xdr:to>
    <xdr:pic>
      <xdr:nvPicPr>
        <xdr:cNvPr id="531" name="Picture 60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38175" y="76152375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396</xdr:row>
      <xdr:rowOff>152400</xdr:rowOff>
    </xdr:from>
    <xdr:to>
      <xdr:col>1</xdr:col>
      <xdr:colOff>476250</xdr:colOff>
      <xdr:row>402</xdr:row>
      <xdr:rowOff>76200</xdr:rowOff>
    </xdr:to>
    <xdr:pic>
      <xdr:nvPicPr>
        <xdr:cNvPr id="532" name="Picture 60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3875" y="71323200"/>
          <a:ext cx="10477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0"/>
  <sheetViews>
    <sheetView tabSelected="1" view="pageBreakPreview" zoomScaleSheetLayoutView="100" workbookViewId="0" topLeftCell="A1">
      <pane ySplit="16" topLeftCell="BM17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6.421875" style="70" customWidth="1"/>
    <col min="2" max="2" width="14.28125" style="71" customWidth="1"/>
    <col min="3" max="3" width="52.8515625" style="71" customWidth="1"/>
    <col min="4" max="5" width="11.421875" style="70" customWidth="1"/>
    <col min="6" max="6" width="3.57421875" style="72" customWidth="1"/>
    <col min="7" max="7" width="4.28125" style="25" customWidth="1"/>
    <col min="8" max="8" width="11.421875" style="25" customWidth="1"/>
    <col min="9" max="23" width="9.140625" style="29" customWidth="1"/>
    <col min="24" max="16384" width="9.140625" style="25" customWidth="1"/>
  </cols>
  <sheetData>
    <row r="1" spans="1:8" s="4" customFormat="1" ht="12.75">
      <c r="A1" s="32"/>
      <c r="B1" s="33" t="s">
        <v>5</v>
      </c>
      <c r="C1" s="32"/>
      <c r="D1" s="34" t="s">
        <v>411</v>
      </c>
      <c r="E1" s="32"/>
      <c r="F1" s="32"/>
      <c r="G1" s="2"/>
      <c r="H1" s="3"/>
    </row>
    <row r="2" spans="1:8" s="4" customFormat="1" ht="12.75">
      <c r="A2" s="32"/>
      <c r="B2" s="35" t="s">
        <v>6</v>
      </c>
      <c r="C2" s="32"/>
      <c r="D2" s="36" t="s">
        <v>0</v>
      </c>
      <c r="E2" s="32"/>
      <c r="F2" s="32"/>
      <c r="G2" s="5"/>
      <c r="H2" s="3"/>
    </row>
    <row r="3" spans="1:8" s="4" customFormat="1" ht="12.75">
      <c r="A3" s="32"/>
      <c r="B3" s="37" t="s">
        <v>7</v>
      </c>
      <c r="C3" s="32"/>
      <c r="D3" s="32"/>
      <c r="E3" s="32"/>
      <c r="F3" s="32"/>
      <c r="G3" s="6" t="s">
        <v>3</v>
      </c>
      <c r="H3" s="7">
        <f>SUM(H8:H430)</f>
        <v>0</v>
      </c>
    </row>
    <row r="4" spans="1:23" s="11" customFormat="1" ht="12.75" customHeight="1">
      <c r="A4" s="38"/>
      <c r="B4" s="38"/>
      <c r="C4" s="39"/>
      <c r="D4" s="40"/>
      <c r="E4" s="39"/>
      <c r="F4" s="39"/>
      <c r="G4" s="8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15" customFormat="1" ht="12.75" customHeight="1">
      <c r="A5" s="41" t="s">
        <v>1</v>
      </c>
      <c r="B5" s="42"/>
      <c r="C5" s="43" t="s">
        <v>10</v>
      </c>
      <c r="D5" s="44" t="s">
        <v>8</v>
      </c>
      <c r="E5" s="44" t="s">
        <v>2</v>
      </c>
      <c r="F5" s="45"/>
      <c r="G5" s="12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15" customFormat="1" ht="15.75">
      <c r="A6" s="46" t="s">
        <v>11</v>
      </c>
      <c r="B6" s="47"/>
      <c r="C6" s="48"/>
      <c r="D6" s="49" t="s">
        <v>12</v>
      </c>
      <c r="E6" s="50"/>
      <c r="F6" s="51"/>
      <c r="G6" s="16" t="s">
        <v>9</v>
      </c>
      <c r="H6" s="17">
        <v>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20" customFormat="1" ht="12.75" customHeight="1">
      <c r="A7" s="52" t="s">
        <v>22</v>
      </c>
      <c r="B7" s="53"/>
      <c r="C7" s="54"/>
      <c r="D7" s="55"/>
      <c r="E7" s="55"/>
      <c r="F7" s="56"/>
      <c r="G7" s="18"/>
      <c r="H7" s="13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24" customFormat="1" ht="14.25">
      <c r="A8" s="57"/>
      <c r="B8" s="58"/>
      <c r="C8" s="59" t="s">
        <v>13</v>
      </c>
      <c r="D8" s="1">
        <v>2055</v>
      </c>
      <c r="E8" s="60">
        <f>((100-$H$6)/100)*D8</f>
        <v>2055</v>
      </c>
      <c r="F8" s="61"/>
      <c r="G8" s="21"/>
      <c r="H8" s="22">
        <f aca="true" t="shared" si="0" ref="H8:H14">G8*E8</f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24" customFormat="1" ht="14.25">
      <c r="A9" s="57"/>
      <c r="B9" s="58"/>
      <c r="C9" s="59" t="s">
        <v>14</v>
      </c>
      <c r="D9" s="1">
        <v>2079</v>
      </c>
      <c r="E9" s="60">
        <f aca="true" t="shared" si="1" ref="E9:E14">((100-$H$6)/100)*D9</f>
        <v>2079</v>
      </c>
      <c r="F9" s="61"/>
      <c r="G9" s="21"/>
      <c r="H9" s="22">
        <f t="shared" si="0"/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s="24" customFormat="1" ht="14.25">
      <c r="A10" s="57"/>
      <c r="B10" s="58"/>
      <c r="C10" s="59" t="s">
        <v>15</v>
      </c>
      <c r="D10" s="1">
        <v>2652</v>
      </c>
      <c r="E10" s="60">
        <f t="shared" si="1"/>
        <v>2652</v>
      </c>
      <c r="F10" s="61"/>
      <c r="G10" s="21"/>
      <c r="H10" s="22">
        <f t="shared" si="0"/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s="24" customFormat="1" ht="14.25">
      <c r="A11" s="57"/>
      <c r="B11" s="58"/>
      <c r="C11" s="59" t="s">
        <v>16</v>
      </c>
      <c r="D11" s="1">
        <v>3088</v>
      </c>
      <c r="E11" s="60">
        <f t="shared" si="1"/>
        <v>3088</v>
      </c>
      <c r="F11" s="61"/>
      <c r="G11" s="21"/>
      <c r="H11" s="22">
        <f t="shared" si="0"/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24" customFormat="1" ht="14.25">
      <c r="A12" s="57"/>
      <c r="B12" s="58"/>
      <c r="C12" s="59" t="s">
        <v>17</v>
      </c>
      <c r="D12" s="1">
        <v>4057</v>
      </c>
      <c r="E12" s="60">
        <f t="shared" si="1"/>
        <v>4057</v>
      </c>
      <c r="F12" s="61"/>
      <c r="G12" s="21"/>
      <c r="H12" s="22">
        <f t="shared" si="0"/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s="24" customFormat="1" ht="14.25">
      <c r="A13" s="57"/>
      <c r="B13" s="58"/>
      <c r="C13" s="59" t="s">
        <v>18</v>
      </c>
      <c r="D13" s="1">
        <v>5082</v>
      </c>
      <c r="E13" s="60">
        <f t="shared" si="1"/>
        <v>5082</v>
      </c>
      <c r="F13" s="61"/>
      <c r="G13" s="21"/>
      <c r="H13" s="22">
        <f t="shared" si="0"/>
        <v>0</v>
      </c>
      <c r="I13" s="23"/>
      <c r="J13" s="23"/>
      <c r="K13" s="25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24" customFormat="1" ht="14.25">
      <c r="A14" s="57"/>
      <c r="B14" s="58"/>
      <c r="C14" s="59" t="s">
        <v>19</v>
      </c>
      <c r="D14" s="1">
        <v>6650</v>
      </c>
      <c r="E14" s="60">
        <f t="shared" si="1"/>
        <v>6650</v>
      </c>
      <c r="F14" s="61"/>
      <c r="G14" s="21"/>
      <c r="H14" s="22">
        <f t="shared" si="0"/>
        <v>0</v>
      </c>
      <c r="I14" s="23"/>
      <c r="J14" s="23"/>
      <c r="K14" s="23"/>
      <c r="L14" s="23"/>
      <c r="M14" s="23"/>
      <c r="N14" s="23"/>
      <c r="O14" s="25"/>
      <c r="P14" s="23"/>
      <c r="Q14" s="23"/>
      <c r="R14" s="23"/>
      <c r="S14" s="23"/>
      <c r="T14" s="23"/>
      <c r="U14" s="23"/>
      <c r="V14" s="23"/>
      <c r="W14" s="23"/>
    </row>
    <row r="15" spans="1:23" s="28" customFormat="1" ht="12.75">
      <c r="A15" s="62"/>
      <c r="B15" s="63"/>
      <c r="C15" s="59" t="s">
        <v>20</v>
      </c>
      <c r="D15" s="64" t="s">
        <v>21</v>
      </c>
      <c r="E15" s="65"/>
      <c r="F15" s="65"/>
      <c r="G15" s="26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15" customFormat="1" ht="15.75">
      <c r="A16" s="46" t="s">
        <v>23</v>
      </c>
      <c r="B16" s="47"/>
      <c r="C16" s="48"/>
      <c r="D16" s="49" t="s">
        <v>410</v>
      </c>
      <c r="E16" s="50"/>
      <c r="F16" s="51"/>
      <c r="G16" s="16" t="s">
        <v>9</v>
      </c>
      <c r="H16" s="17"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20" customFormat="1" ht="12.75" customHeight="1">
      <c r="A17" s="52" t="s">
        <v>24</v>
      </c>
      <c r="B17" s="53"/>
      <c r="C17" s="54"/>
      <c r="D17" s="55"/>
      <c r="E17" s="55"/>
      <c r="F17" s="56"/>
      <c r="G17" s="18"/>
      <c r="H17" s="13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8" ht="14.25">
      <c r="A18" s="57"/>
      <c r="B18" s="58"/>
      <c r="C18" s="59" t="s">
        <v>25</v>
      </c>
      <c r="D18" s="1">
        <v>3655</v>
      </c>
      <c r="E18" s="60">
        <f>((100-$H$16)/100)*D18</f>
        <v>3655</v>
      </c>
      <c r="F18" s="61" t="s">
        <v>4</v>
      </c>
      <c r="G18" s="21"/>
      <c r="H18" s="22">
        <f aca="true" t="shared" si="2" ref="H18:H81">G18*E18</f>
        <v>0</v>
      </c>
    </row>
    <row r="19" spans="1:8" ht="14.25">
      <c r="A19" s="57"/>
      <c r="B19" s="58"/>
      <c r="C19" s="59" t="s">
        <v>26</v>
      </c>
      <c r="D19" s="1">
        <v>4016</v>
      </c>
      <c r="E19" s="60">
        <f aca="true" t="shared" si="3" ref="E19:E82">((100-$H$16)/100)*D19</f>
        <v>4016</v>
      </c>
      <c r="F19" s="61" t="s">
        <v>4</v>
      </c>
      <c r="G19" s="21"/>
      <c r="H19" s="22">
        <f t="shared" si="2"/>
        <v>0</v>
      </c>
    </row>
    <row r="20" spans="1:8" ht="14.25">
      <c r="A20" s="57"/>
      <c r="B20" s="58"/>
      <c r="C20" s="59" t="s">
        <v>27</v>
      </c>
      <c r="D20" s="1">
        <v>6972</v>
      </c>
      <c r="E20" s="60">
        <f t="shared" si="3"/>
        <v>6972</v>
      </c>
      <c r="F20" s="61"/>
      <c r="G20" s="21"/>
      <c r="H20" s="22">
        <f t="shared" si="2"/>
        <v>0</v>
      </c>
    </row>
    <row r="21" spans="1:8" ht="14.25">
      <c r="A21" s="57"/>
      <c r="B21" s="58"/>
      <c r="C21" s="59" t="s">
        <v>28</v>
      </c>
      <c r="D21" s="1">
        <v>6863</v>
      </c>
      <c r="E21" s="60">
        <f t="shared" si="3"/>
        <v>6863</v>
      </c>
      <c r="F21" s="61" t="s">
        <v>4</v>
      </c>
      <c r="G21" s="21"/>
      <c r="H21" s="22">
        <f t="shared" si="2"/>
        <v>0</v>
      </c>
    </row>
    <row r="22" spans="1:8" ht="14.25">
      <c r="A22" s="57"/>
      <c r="B22" s="58"/>
      <c r="C22" s="59" t="s">
        <v>29</v>
      </c>
      <c r="D22" s="1">
        <v>9632</v>
      </c>
      <c r="E22" s="60">
        <f t="shared" si="3"/>
        <v>9632</v>
      </c>
      <c r="F22" s="61"/>
      <c r="G22" s="21"/>
      <c r="H22" s="22">
        <f t="shared" si="2"/>
        <v>0</v>
      </c>
    </row>
    <row r="23" spans="1:8" ht="14.25">
      <c r="A23" s="57"/>
      <c r="B23" s="58"/>
      <c r="C23" s="59" t="s">
        <v>30</v>
      </c>
      <c r="D23" s="1">
        <v>19107</v>
      </c>
      <c r="E23" s="60">
        <f t="shared" si="3"/>
        <v>19107</v>
      </c>
      <c r="F23" s="61"/>
      <c r="G23" s="21"/>
      <c r="H23" s="22">
        <f t="shared" si="2"/>
        <v>0</v>
      </c>
    </row>
    <row r="24" spans="1:8" ht="14.25">
      <c r="A24" s="57"/>
      <c r="B24" s="58"/>
      <c r="C24" s="59" t="s">
        <v>31</v>
      </c>
      <c r="D24" s="1">
        <v>21589</v>
      </c>
      <c r="E24" s="60">
        <f t="shared" si="3"/>
        <v>21589</v>
      </c>
      <c r="F24" s="61"/>
      <c r="G24" s="21"/>
      <c r="H24" s="22">
        <f t="shared" si="2"/>
        <v>0</v>
      </c>
    </row>
    <row r="25" spans="1:23" s="20" customFormat="1" ht="12.75" customHeight="1">
      <c r="A25" s="66"/>
      <c r="B25" s="67"/>
      <c r="C25" s="54"/>
      <c r="D25" s="55"/>
      <c r="E25" s="68"/>
      <c r="F25" s="56"/>
      <c r="G25" s="18"/>
      <c r="H25" s="13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8" ht="14.25">
      <c r="A26" s="57"/>
      <c r="B26" s="58"/>
      <c r="C26" s="59" t="s">
        <v>32</v>
      </c>
      <c r="D26" s="1">
        <v>3484</v>
      </c>
      <c r="E26" s="60">
        <f t="shared" si="3"/>
        <v>3484</v>
      </c>
      <c r="F26" s="61" t="s">
        <v>4</v>
      </c>
      <c r="G26" s="21"/>
      <c r="H26" s="22">
        <f t="shared" si="2"/>
        <v>0</v>
      </c>
    </row>
    <row r="27" spans="1:8" ht="14.25">
      <c r="A27" s="57"/>
      <c r="B27" s="58"/>
      <c r="C27" s="59" t="s">
        <v>33</v>
      </c>
      <c r="D27" s="1">
        <v>4153</v>
      </c>
      <c r="E27" s="60">
        <f t="shared" si="3"/>
        <v>4153</v>
      </c>
      <c r="F27" s="61" t="s">
        <v>4</v>
      </c>
      <c r="G27" s="21"/>
      <c r="H27" s="22">
        <f t="shared" si="2"/>
        <v>0</v>
      </c>
    </row>
    <row r="28" spans="1:8" ht="14.25">
      <c r="A28" s="57"/>
      <c r="B28" s="58"/>
      <c r="C28" s="59" t="s">
        <v>34</v>
      </c>
      <c r="D28" s="1">
        <v>7010</v>
      </c>
      <c r="E28" s="60">
        <f t="shared" si="3"/>
        <v>7010</v>
      </c>
      <c r="F28" s="61"/>
      <c r="G28" s="21"/>
      <c r="H28" s="22">
        <f t="shared" si="2"/>
        <v>0</v>
      </c>
    </row>
    <row r="29" spans="1:8" ht="14.25">
      <c r="A29" s="57"/>
      <c r="B29" s="58"/>
      <c r="C29" s="59" t="s">
        <v>35</v>
      </c>
      <c r="D29" s="1">
        <v>6224</v>
      </c>
      <c r="E29" s="60">
        <f t="shared" si="3"/>
        <v>6224</v>
      </c>
      <c r="F29" s="61" t="s">
        <v>4</v>
      </c>
      <c r="G29" s="21"/>
      <c r="H29" s="22">
        <f t="shared" si="2"/>
        <v>0</v>
      </c>
    </row>
    <row r="30" spans="1:8" ht="14.25">
      <c r="A30" s="57"/>
      <c r="B30" s="58"/>
      <c r="C30" s="59" t="s">
        <v>36</v>
      </c>
      <c r="D30" s="1">
        <v>8912</v>
      </c>
      <c r="E30" s="60">
        <f t="shared" si="3"/>
        <v>8912</v>
      </c>
      <c r="F30" s="61"/>
      <c r="G30" s="21"/>
      <c r="H30" s="22">
        <f t="shared" si="2"/>
        <v>0</v>
      </c>
    </row>
    <row r="31" spans="1:8" ht="14.25">
      <c r="A31" s="57"/>
      <c r="B31" s="58"/>
      <c r="C31" s="59" t="s">
        <v>37</v>
      </c>
      <c r="D31" s="1">
        <v>16601</v>
      </c>
      <c r="E31" s="60">
        <f t="shared" si="3"/>
        <v>16601</v>
      </c>
      <c r="F31" s="61"/>
      <c r="G31" s="21"/>
      <c r="H31" s="22">
        <f t="shared" si="2"/>
        <v>0</v>
      </c>
    </row>
    <row r="32" spans="1:8" ht="14.25">
      <c r="A32" s="57"/>
      <c r="B32" s="58"/>
      <c r="C32" s="59" t="s">
        <v>38</v>
      </c>
      <c r="D32" s="1">
        <v>22437</v>
      </c>
      <c r="E32" s="60">
        <f t="shared" si="3"/>
        <v>22437</v>
      </c>
      <c r="F32" s="61"/>
      <c r="G32" s="21"/>
      <c r="H32" s="22">
        <f t="shared" si="2"/>
        <v>0</v>
      </c>
    </row>
    <row r="33" spans="1:23" s="20" customFormat="1" ht="12.75" customHeight="1">
      <c r="A33" s="66"/>
      <c r="B33" s="67"/>
      <c r="C33" s="54"/>
      <c r="D33" s="55"/>
      <c r="E33" s="68"/>
      <c r="F33" s="56"/>
      <c r="G33" s="18"/>
      <c r="H33" s="13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8" ht="14.25">
      <c r="A34" s="57"/>
      <c r="B34" s="58"/>
      <c r="C34" s="59" t="s">
        <v>39</v>
      </c>
      <c r="D34" s="1">
        <v>3632</v>
      </c>
      <c r="E34" s="60">
        <f t="shared" si="3"/>
        <v>3632</v>
      </c>
      <c r="F34" s="61"/>
      <c r="G34" s="21"/>
      <c r="H34" s="22">
        <f t="shared" si="2"/>
        <v>0</v>
      </c>
    </row>
    <row r="35" spans="1:8" ht="14.25">
      <c r="A35" s="57"/>
      <c r="B35" s="58"/>
      <c r="C35" s="59" t="s">
        <v>40</v>
      </c>
      <c r="D35" s="1">
        <v>3708</v>
      </c>
      <c r="E35" s="60">
        <f t="shared" si="3"/>
        <v>3708</v>
      </c>
      <c r="F35" s="61" t="s">
        <v>4</v>
      </c>
      <c r="G35" s="21"/>
      <c r="H35" s="22">
        <f t="shared" si="2"/>
        <v>0</v>
      </c>
    </row>
    <row r="36" spans="1:8" ht="14.25">
      <c r="A36" s="57"/>
      <c r="B36" s="58"/>
      <c r="C36" s="59" t="s">
        <v>41</v>
      </c>
      <c r="D36" s="1">
        <v>4319</v>
      </c>
      <c r="E36" s="60">
        <f t="shared" si="3"/>
        <v>4319</v>
      </c>
      <c r="F36" s="61" t="s">
        <v>4</v>
      </c>
      <c r="G36" s="21"/>
      <c r="H36" s="22">
        <f t="shared" si="2"/>
        <v>0</v>
      </c>
    </row>
    <row r="37" spans="1:8" ht="14.25">
      <c r="A37" s="57"/>
      <c r="B37" s="58"/>
      <c r="C37" s="59" t="s">
        <v>42</v>
      </c>
      <c r="D37" s="1">
        <v>5568</v>
      </c>
      <c r="E37" s="60">
        <f t="shared" si="3"/>
        <v>5568</v>
      </c>
      <c r="F37" s="61" t="s">
        <v>4</v>
      </c>
      <c r="G37" s="21"/>
      <c r="H37" s="22">
        <f t="shared" si="2"/>
        <v>0</v>
      </c>
    </row>
    <row r="38" spans="1:8" ht="14.25">
      <c r="A38" s="57"/>
      <c r="B38" s="58"/>
      <c r="C38" s="59" t="s">
        <v>43</v>
      </c>
      <c r="D38" s="1">
        <v>5557</v>
      </c>
      <c r="E38" s="60">
        <f t="shared" si="3"/>
        <v>5557</v>
      </c>
      <c r="F38" s="61" t="s">
        <v>4</v>
      </c>
      <c r="G38" s="21"/>
      <c r="H38" s="22">
        <f t="shared" si="2"/>
        <v>0</v>
      </c>
    </row>
    <row r="39" spans="1:8" ht="14.25">
      <c r="A39" s="57"/>
      <c r="B39" s="58"/>
      <c r="C39" s="59" t="s">
        <v>44</v>
      </c>
      <c r="D39" s="1">
        <v>3503</v>
      </c>
      <c r="E39" s="60">
        <f t="shared" si="3"/>
        <v>3503</v>
      </c>
      <c r="F39" s="61" t="s">
        <v>4</v>
      </c>
      <c r="G39" s="21"/>
      <c r="H39" s="22">
        <f t="shared" si="2"/>
        <v>0</v>
      </c>
    </row>
    <row r="40" spans="1:8" ht="14.25">
      <c r="A40" s="57"/>
      <c r="B40" s="58"/>
      <c r="C40" s="59" t="s">
        <v>45</v>
      </c>
      <c r="D40" s="1">
        <v>3623</v>
      </c>
      <c r="E40" s="60">
        <f t="shared" si="3"/>
        <v>3623</v>
      </c>
      <c r="F40" s="61" t="s">
        <v>4</v>
      </c>
      <c r="G40" s="21"/>
      <c r="H40" s="22">
        <f t="shared" si="2"/>
        <v>0</v>
      </c>
    </row>
    <row r="41" spans="1:8" ht="14.25">
      <c r="A41" s="57"/>
      <c r="B41" s="58"/>
      <c r="C41" s="59" t="s">
        <v>46</v>
      </c>
      <c r="D41" s="1">
        <v>4334</v>
      </c>
      <c r="E41" s="60">
        <f t="shared" si="3"/>
        <v>4334</v>
      </c>
      <c r="F41" s="61" t="s">
        <v>4</v>
      </c>
      <c r="G41" s="21"/>
      <c r="H41" s="22">
        <f t="shared" si="2"/>
        <v>0</v>
      </c>
    </row>
    <row r="42" spans="1:8" ht="14.25">
      <c r="A42" s="57"/>
      <c r="B42" s="58"/>
      <c r="C42" s="59" t="s">
        <v>47</v>
      </c>
      <c r="D42" s="1">
        <v>5635</v>
      </c>
      <c r="E42" s="60">
        <f t="shared" si="3"/>
        <v>5635</v>
      </c>
      <c r="F42" s="61" t="s">
        <v>4</v>
      </c>
      <c r="G42" s="21"/>
      <c r="H42" s="22">
        <f t="shared" si="2"/>
        <v>0</v>
      </c>
    </row>
    <row r="43" spans="1:8" ht="14.25">
      <c r="A43" s="57"/>
      <c r="B43" s="58"/>
      <c r="C43" s="59" t="s">
        <v>48</v>
      </c>
      <c r="D43" s="1">
        <v>5635</v>
      </c>
      <c r="E43" s="60">
        <f t="shared" si="3"/>
        <v>5635</v>
      </c>
      <c r="F43" s="61" t="s">
        <v>4</v>
      </c>
      <c r="G43" s="21"/>
      <c r="H43" s="22">
        <f t="shared" si="2"/>
        <v>0</v>
      </c>
    </row>
    <row r="44" spans="1:8" ht="14.25">
      <c r="A44" s="57"/>
      <c r="B44" s="58"/>
      <c r="C44" s="59" t="s">
        <v>49</v>
      </c>
      <c r="D44" s="1">
        <v>10654</v>
      </c>
      <c r="E44" s="60">
        <f t="shared" si="3"/>
        <v>10654</v>
      </c>
      <c r="F44" s="61" t="s">
        <v>4</v>
      </c>
      <c r="G44" s="21"/>
      <c r="H44" s="22">
        <f t="shared" si="2"/>
        <v>0</v>
      </c>
    </row>
    <row r="45" spans="1:8" ht="14.25">
      <c r="A45" s="57"/>
      <c r="B45" s="58"/>
      <c r="C45" s="59" t="s">
        <v>50</v>
      </c>
      <c r="D45" s="1">
        <v>4495</v>
      </c>
      <c r="E45" s="60">
        <f t="shared" si="3"/>
        <v>4495</v>
      </c>
      <c r="F45" s="61" t="s">
        <v>4</v>
      </c>
      <c r="G45" s="21"/>
      <c r="H45" s="22">
        <f t="shared" si="2"/>
        <v>0</v>
      </c>
    </row>
    <row r="46" spans="1:8" ht="14.25">
      <c r="A46" s="57"/>
      <c r="B46" s="58"/>
      <c r="C46" s="59" t="s">
        <v>51</v>
      </c>
      <c r="D46" s="1">
        <v>4495</v>
      </c>
      <c r="E46" s="60">
        <f t="shared" si="3"/>
        <v>4495</v>
      </c>
      <c r="F46" s="61" t="s">
        <v>4</v>
      </c>
      <c r="G46" s="21"/>
      <c r="H46" s="22">
        <f t="shared" si="2"/>
        <v>0</v>
      </c>
    </row>
    <row r="47" spans="1:8" ht="14.25">
      <c r="A47" s="57"/>
      <c r="B47" s="58"/>
      <c r="C47" s="59" t="s">
        <v>52</v>
      </c>
      <c r="D47" s="1">
        <v>4827</v>
      </c>
      <c r="E47" s="60">
        <f t="shared" si="3"/>
        <v>4827</v>
      </c>
      <c r="F47" s="61" t="s">
        <v>4</v>
      </c>
      <c r="G47" s="21"/>
      <c r="H47" s="22">
        <f t="shared" si="2"/>
        <v>0</v>
      </c>
    </row>
    <row r="48" spans="1:8" ht="14.25">
      <c r="A48" s="57"/>
      <c r="B48" s="58"/>
      <c r="C48" s="59" t="s">
        <v>53</v>
      </c>
      <c r="D48" s="1">
        <v>6173</v>
      </c>
      <c r="E48" s="60">
        <f t="shared" si="3"/>
        <v>6173</v>
      </c>
      <c r="F48" s="61" t="s">
        <v>4</v>
      </c>
      <c r="G48" s="21"/>
      <c r="H48" s="22">
        <f t="shared" si="2"/>
        <v>0</v>
      </c>
    </row>
    <row r="49" spans="1:8" ht="14.25">
      <c r="A49" s="57"/>
      <c r="B49" s="58"/>
      <c r="C49" s="59" t="s">
        <v>54</v>
      </c>
      <c r="D49" s="1">
        <v>6228</v>
      </c>
      <c r="E49" s="60">
        <f t="shared" si="3"/>
        <v>6228</v>
      </c>
      <c r="F49" s="61" t="s">
        <v>4</v>
      </c>
      <c r="G49" s="21"/>
      <c r="H49" s="22">
        <f t="shared" si="2"/>
        <v>0</v>
      </c>
    </row>
    <row r="50" spans="1:8" ht="14.25">
      <c r="A50" s="57"/>
      <c r="B50" s="58"/>
      <c r="C50" s="59" t="s">
        <v>55</v>
      </c>
      <c r="D50" s="1">
        <v>12286</v>
      </c>
      <c r="E50" s="60">
        <f t="shared" si="3"/>
        <v>12286</v>
      </c>
      <c r="F50" s="61" t="s">
        <v>4</v>
      </c>
      <c r="G50" s="21"/>
      <c r="H50" s="22">
        <f t="shared" si="2"/>
        <v>0</v>
      </c>
    </row>
    <row r="51" spans="1:8" ht="14.25">
      <c r="A51" s="57"/>
      <c r="B51" s="58"/>
      <c r="C51" s="59" t="s">
        <v>56</v>
      </c>
      <c r="D51" s="1">
        <v>7831</v>
      </c>
      <c r="E51" s="60">
        <f t="shared" si="3"/>
        <v>7831</v>
      </c>
      <c r="F51" s="61" t="s">
        <v>4</v>
      </c>
      <c r="G51" s="21"/>
      <c r="H51" s="22">
        <f t="shared" si="2"/>
        <v>0</v>
      </c>
    </row>
    <row r="52" spans="1:8" ht="14.25">
      <c r="A52" s="57"/>
      <c r="B52" s="58"/>
      <c r="C52" s="59" t="s">
        <v>57</v>
      </c>
      <c r="D52" s="1">
        <v>7831</v>
      </c>
      <c r="E52" s="60">
        <f t="shared" si="3"/>
        <v>7831</v>
      </c>
      <c r="F52" s="61" t="s">
        <v>4</v>
      </c>
      <c r="G52" s="21"/>
      <c r="H52" s="22">
        <f t="shared" si="2"/>
        <v>0</v>
      </c>
    </row>
    <row r="53" spans="1:8" ht="14.25">
      <c r="A53" s="57"/>
      <c r="B53" s="58"/>
      <c r="C53" s="59" t="s">
        <v>58</v>
      </c>
      <c r="D53" s="1">
        <v>9352</v>
      </c>
      <c r="E53" s="60">
        <f t="shared" si="3"/>
        <v>9352</v>
      </c>
      <c r="F53" s="61" t="s">
        <v>4</v>
      </c>
      <c r="G53" s="21"/>
      <c r="H53" s="22">
        <f t="shared" si="2"/>
        <v>0</v>
      </c>
    </row>
    <row r="54" spans="1:8" ht="14.25">
      <c r="A54" s="57"/>
      <c r="B54" s="58"/>
      <c r="C54" s="59" t="s">
        <v>59</v>
      </c>
      <c r="D54" s="1">
        <v>10557</v>
      </c>
      <c r="E54" s="60">
        <f t="shared" si="3"/>
        <v>10557</v>
      </c>
      <c r="F54" s="61" t="s">
        <v>4</v>
      </c>
      <c r="G54" s="21"/>
      <c r="H54" s="22">
        <f t="shared" si="2"/>
        <v>0</v>
      </c>
    </row>
    <row r="55" spans="1:8" ht="14.25">
      <c r="A55" s="57"/>
      <c r="B55" s="58"/>
      <c r="C55" s="59" t="s">
        <v>60</v>
      </c>
      <c r="D55" s="1">
        <v>11431</v>
      </c>
      <c r="E55" s="60">
        <f t="shared" si="3"/>
        <v>11431</v>
      </c>
      <c r="F55" s="61" t="s">
        <v>4</v>
      </c>
      <c r="G55" s="21"/>
      <c r="H55" s="22">
        <f t="shared" si="2"/>
        <v>0</v>
      </c>
    </row>
    <row r="56" spans="1:8" ht="14.25">
      <c r="A56" s="57"/>
      <c r="B56" s="58"/>
      <c r="C56" s="59" t="s">
        <v>61</v>
      </c>
      <c r="D56" s="1">
        <v>18296</v>
      </c>
      <c r="E56" s="60">
        <f t="shared" si="3"/>
        <v>18296</v>
      </c>
      <c r="F56" s="61" t="s">
        <v>4</v>
      </c>
      <c r="G56" s="21"/>
      <c r="H56" s="22">
        <f t="shared" si="2"/>
        <v>0</v>
      </c>
    </row>
    <row r="57" spans="1:8" ht="14.25">
      <c r="A57" s="57"/>
      <c r="B57" s="58"/>
      <c r="C57" s="59" t="s">
        <v>62</v>
      </c>
      <c r="D57" s="1">
        <v>15381</v>
      </c>
      <c r="E57" s="60">
        <f t="shared" si="3"/>
        <v>15381</v>
      </c>
      <c r="F57" s="61"/>
      <c r="G57" s="21"/>
      <c r="H57" s="22">
        <f t="shared" si="2"/>
        <v>0</v>
      </c>
    </row>
    <row r="58" spans="1:8" ht="14.25">
      <c r="A58" s="57"/>
      <c r="B58" s="58"/>
      <c r="C58" s="59" t="s">
        <v>63</v>
      </c>
      <c r="D58" s="1">
        <v>10306</v>
      </c>
      <c r="E58" s="60">
        <f t="shared" si="3"/>
        <v>10306</v>
      </c>
      <c r="F58" s="61"/>
      <c r="G58" s="21"/>
      <c r="H58" s="22">
        <f t="shared" si="2"/>
        <v>0</v>
      </c>
    </row>
    <row r="59" spans="1:8" ht="14.25">
      <c r="A59" s="57"/>
      <c r="B59" s="58"/>
      <c r="C59" s="59" t="s">
        <v>64</v>
      </c>
      <c r="D59" s="1">
        <v>13021</v>
      </c>
      <c r="E59" s="60">
        <f t="shared" si="3"/>
        <v>13021</v>
      </c>
      <c r="F59" s="61"/>
      <c r="G59" s="21"/>
      <c r="H59" s="22">
        <f t="shared" si="2"/>
        <v>0</v>
      </c>
    </row>
    <row r="60" spans="1:8" ht="14.25">
      <c r="A60" s="57"/>
      <c r="B60" s="58"/>
      <c r="C60" s="59" t="s">
        <v>65</v>
      </c>
      <c r="D60" s="1">
        <v>15578</v>
      </c>
      <c r="E60" s="60">
        <f t="shared" si="3"/>
        <v>15578</v>
      </c>
      <c r="F60" s="61"/>
      <c r="G60" s="21"/>
      <c r="H60" s="22">
        <f t="shared" si="2"/>
        <v>0</v>
      </c>
    </row>
    <row r="61" spans="1:8" ht="14.25">
      <c r="A61" s="57"/>
      <c r="B61" s="58"/>
      <c r="C61" s="59" t="s">
        <v>66</v>
      </c>
      <c r="D61" s="1">
        <v>16310</v>
      </c>
      <c r="E61" s="60">
        <f t="shared" si="3"/>
        <v>16310</v>
      </c>
      <c r="F61" s="61"/>
      <c r="G61" s="21"/>
      <c r="H61" s="22">
        <f t="shared" si="2"/>
        <v>0</v>
      </c>
    </row>
    <row r="62" spans="1:8" ht="14.25">
      <c r="A62" s="57"/>
      <c r="B62" s="58"/>
      <c r="C62" s="59" t="s">
        <v>67</v>
      </c>
      <c r="D62" s="1">
        <v>27212</v>
      </c>
      <c r="E62" s="60">
        <f t="shared" si="3"/>
        <v>27212</v>
      </c>
      <c r="F62" s="61"/>
      <c r="G62" s="21"/>
      <c r="H62" s="22">
        <f t="shared" si="2"/>
        <v>0</v>
      </c>
    </row>
    <row r="63" spans="1:8" ht="14.25">
      <c r="A63" s="57"/>
      <c r="B63" s="58"/>
      <c r="C63" s="59" t="s">
        <v>68</v>
      </c>
      <c r="D63" s="1">
        <v>32379</v>
      </c>
      <c r="E63" s="60">
        <f t="shared" si="3"/>
        <v>32379</v>
      </c>
      <c r="F63" s="61"/>
      <c r="G63" s="21"/>
      <c r="H63" s="22">
        <f t="shared" si="2"/>
        <v>0</v>
      </c>
    </row>
    <row r="64" spans="1:8" ht="14.25">
      <c r="A64" s="57"/>
      <c r="B64" s="58"/>
      <c r="C64" s="59" t="s">
        <v>69</v>
      </c>
      <c r="D64" s="1">
        <v>15639</v>
      </c>
      <c r="E64" s="60">
        <f t="shared" si="3"/>
        <v>15639</v>
      </c>
      <c r="F64" s="61"/>
      <c r="G64" s="21"/>
      <c r="H64" s="22">
        <f t="shared" si="2"/>
        <v>0</v>
      </c>
    </row>
    <row r="65" spans="1:8" ht="14.25">
      <c r="A65" s="57"/>
      <c r="B65" s="58"/>
      <c r="C65" s="59" t="s">
        <v>70</v>
      </c>
      <c r="D65" s="1">
        <v>21779</v>
      </c>
      <c r="E65" s="60">
        <f t="shared" si="3"/>
        <v>21779</v>
      </c>
      <c r="F65" s="61"/>
      <c r="G65" s="21"/>
      <c r="H65" s="22">
        <f t="shared" si="2"/>
        <v>0</v>
      </c>
    </row>
    <row r="66" spans="1:8" ht="14.25">
      <c r="A66" s="57"/>
      <c r="B66" s="58"/>
      <c r="C66" s="59" t="s">
        <v>71</v>
      </c>
      <c r="D66" s="1">
        <v>28969</v>
      </c>
      <c r="E66" s="60">
        <f t="shared" si="3"/>
        <v>28969</v>
      </c>
      <c r="F66" s="61"/>
      <c r="G66" s="21"/>
      <c r="H66" s="22">
        <f t="shared" si="2"/>
        <v>0</v>
      </c>
    </row>
    <row r="67" spans="1:8" ht="14.25">
      <c r="A67" s="57"/>
      <c r="B67" s="58"/>
      <c r="C67" s="59" t="s">
        <v>72</v>
      </c>
      <c r="D67" s="1">
        <v>29951</v>
      </c>
      <c r="E67" s="60">
        <f t="shared" si="3"/>
        <v>29951</v>
      </c>
      <c r="F67" s="61"/>
      <c r="G67" s="21"/>
      <c r="H67" s="22">
        <f t="shared" si="2"/>
        <v>0</v>
      </c>
    </row>
    <row r="68" spans="1:8" ht="14.25">
      <c r="A68" s="57"/>
      <c r="B68" s="58"/>
      <c r="C68" s="59" t="s">
        <v>73</v>
      </c>
      <c r="D68" s="1">
        <v>49312</v>
      </c>
      <c r="E68" s="60">
        <f t="shared" si="3"/>
        <v>49312</v>
      </c>
      <c r="F68" s="61"/>
      <c r="G68" s="21"/>
      <c r="H68" s="22">
        <f t="shared" si="2"/>
        <v>0</v>
      </c>
    </row>
    <row r="69" spans="1:8" ht="14.25">
      <c r="A69" s="57"/>
      <c r="B69" s="58"/>
      <c r="C69" s="59" t="s">
        <v>74</v>
      </c>
      <c r="D69" s="1">
        <v>41812</v>
      </c>
      <c r="E69" s="60">
        <f t="shared" si="3"/>
        <v>41812</v>
      </c>
      <c r="F69" s="61"/>
      <c r="G69" s="21"/>
      <c r="H69" s="22">
        <f t="shared" si="2"/>
        <v>0</v>
      </c>
    </row>
    <row r="70" spans="1:8" ht="14.25">
      <c r="A70" s="57"/>
      <c r="B70" s="58"/>
      <c r="C70" s="59" t="s">
        <v>75</v>
      </c>
      <c r="D70" s="1">
        <v>27876</v>
      </c>
      <c r="E70" s="60">
        <f t="shared" si="3"/>
        <v>27876</v>
      </c>
      <c r="F70" s="61"/>
      <c r="G70" s="21"/>
      <c r="H70" s="22">
        <f t="shared" si="2"/>
        <v>0</v>
      </c>
    </row>
    <row r="71" spans="1:8" ht="14.25">
      <c r="A71" s="57"/>
      <c r="B71" s="58"/>
      <c r="C71" s="59" t="s">
        <v>76</v>
      </c>
      <c r="D71" s="1">
        <v>30172</v>
      </c>
      <c r="E71" s="60">
        <f t="shared" si="3"/>
        <v>30172</v>
      </c>
      <c r="F71" s="61"/>
      <c r="G71" s="21"/>
      <c r="H71" s="22">
        <f t="shared" si="2"/>
        <v>0</v>
      </c>
    </row>
    <row r="72" spans="1:8" ht="14.25">
      <c r="A72" s="57"/>
      <c r="B72" s="58"/>
      <c r="C72" s="59" t="s">
        <v>77</v>
      </c>
      <c r="D72" s="1">
        <v>32720</v>
      </c>
      <c r="E72" s="60">
        <f t="shared" si="3"/>
        <v>32720</v>
      </c>
      <c r="F72" s="61"/>
      <c r="G72" s="21"/>
      <c r="H72" s="22">
        <f t="shared" si="2"/>
        <v>0</v>
      </c>
    </row>
    <row r="73" spans="1:8" ht="14.25">
      <c r="A73" s="57"/>
      <c r="B73" s="58"/>
      <c r="C73" s="59" t="s">
        <v>78</v>
      </c>
      <c r="D73" s="1">
        <v>32720</v>
      </c>
      <c r="E73" s="60">
        <f t="shared" si="3"/>
        <v>32720</v>
      </c>
      <c r="F73" s="61"/>
      <c r="G73" s="21"/>
      <c r="H73" s="22">
        <f t="shared" si="2"/>
        <v>0</v>
      </c>
    </row>
    <row r="74" spans="1:8" ht="14.25">
      <c r="A74" s="62"/>
      <c r="B74" s="63"/>
      <c r="C74" s="59" t="s">
        <v>79</v>
      </c>
      <c r="D74" s="1">
        <v>60006</v>
      </c>
      <c r="E74" s="60">
        <f t="shared" si="3"/>
        <v>60006</v>
      </c>
      <c r="F74" s="61"/>
      <c r="G74" s="21"/>
      <c r="H74" s="22">
        <f t="shared" si="2"/>
        <v>0</v>
      </c>
    </row>
    <row r="75" spans="1:23" s="20" customFormat="1" ht="12.75" customHeight="1">
      <c r="A75" s="52"/>
      <c r="B75" s="53"/>
      <c r="C75" s="54"/>
      <c r="D75" s="55"/>
      <c r="E75" s="68"/>
      <c r="F75" s="56"/>
      <c r="G75" s="18"/>
      <c r="H75" s="13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8" ht="14.25">
      <c r="A76" s="57"/>
      <c r="B76" s="58"/>
      <c r="C76" s="59" t="s">
        <v>80</v>
      </c>
      <c r="D76" s="1">
        <v>6869</v>
      </c>
      <c r="E76" s="60">
        <f t="shared" si="3"/>
        <v>6869</v>
      </c>
      <c r="F76" s="61"/>
      <c r="G76" s="21"/>
      <c r="H76" s="22">
        <f t="shared" si="2"/>
        <v>0</v>
      </c>
    </row>
    <row r="77" spans="1:8" ht="14.25">
      <c r="A77" s="57"/>
      <c r="B77" s="58"/>
      <c r="C77" s="59" t="s">
        <v>81</v>
      </c>
      <c r="D77" s="1">
        <v>6869</v>
      </c>
      <c r="E77" s="60">
        <f t="shared" si="3"/>
        <v>6869</v>
      </c>
      <c r="F77" s="61"/>
      <c r="G77" s="21"/>
      <c r="H77" s="22">
        <f t="shared" si="2"/>
        <v>0</v>
      </c>
    </row>
    <row r="78" spans="1:8" ht="14.25">
      <c r="A78" s="57"/>
      <c r="B78" s="58"/>
      <c r="C78" s="59" t="s">
        <v>82</v>
      </c>
      <c r="D78" s="1">
        <v>6607</v>
      </c>
      <c r="E78" s="60">
        <f t="shared" si="3"/>
        <v>6607</v>
      </c>
      <c r="F78" s="61"/>
      <c r="G78" s="21"/>
      <c r="H78" s="22">
        <f t="shared" si="2"/>
        <v>0</v>
      </c>
    </row>
    <row r="79" spans="1:8" ht="14.25">
      <c r="A79" s="57"/>
      <c r="B79" s="58"/>
      <c r="C79" s="59" t="s">
        <v>83</v>
      </c>
      <c r="D79" s="1">
        <v>5980</v>
      </c>
      <c r="E79" s="60">
        <f t="shared" si="3"/>
        <v>5980</v>
      </c>
      <c r="F79" s="61"/>
      <c r="G79" s="21"/>
      <c r="H79" s="22">
        <f t="shared" si="2"/>
        <v>0</v>
      </c>
    </row>
    <row r="80" spans="1:8" ht="14.25">
      <c r="A80" s="57"/>
      <c r="B80" s="58"/>
      <c r="C80" s="59" t="s">
        <v>84</v>
      </c>
      <c r="D80" s="1">
        <v>7731</v>
      </c>
      <c r="E80" s="60">
        <f t="shared" si="3"/>
        <v>7731</v>
      </c>
      <c r="F80" s="61"/>
      <c r="G80" s="21"/>
      <c r="H80" s="22">
        <f t="shared" si="2"/>
        <v>0</v>
      </c>
    </row>
    <row r="81" spans="1:8" ht="14.25">
      <c r="A81" s="57"/>
      <c r="B81" s="58"/>
      <c r="C81" s="59" t="s">
        <v>85</v>
      </c>
      <c r="D81" s="1">
        <v>7731</v>
      </c>
      <c r="E81" s="60">
        <f t="shared" si="3"/>
        <v>7731</v>
      </c>
      <c r="F81" s="61"/>
      <c r="G81" s="21"/>
      <c r="H81" s="22">
        <f t="shared" si="2"/>
        <v>0</v>
      </c>
    </row>
    <row r="82" spans="1:8" ht="14.25">
      <c r="A82" s="57"/>
      <c r="B82" s="58"/>
      <c r="C82" s="59" t="s">
        <v>86</v>
      </c>
      <c r="D82" s="1">
        <v>7442</v>
      </c>
      <c r="E82" s="60">
        <f t="shared" si="3"/>
        <v>7442</v>
      </c>
      <c r="F82" s="61"/>
      <c r="G82" s="21"/>
      <c r="H82" s="22">
        <f aca="true" t="shared" si="4" ref="H82:H145">G82*E82</f>
        <v>0</v>
      </c>
    </row>
    <row r="83" spans="1:8" ht="14.25">
      <c r="A83" s="57"/>
      <c r="B83" s="58"/>
      <c r="C83" s="59" t="s">
        <v>87</v>
      </c>
      <c r="D83" s="1">
        <v>6810</v>
      </c>
      <c r="E83" s="60">
        <f aca="true" t="shared" si="5" ref="E83:E146">((100-$H$16)/100)*D83</f>
        <v>6810</v>
      </c>
      <c r="F83" s="61"/>
      <c r="G83" s="21"/>
      <c r="H83" s="22">
        <f t="shared" si="4"/>
        <v>0</v>
      </c>
    </row>
    <row r="84" spans="1:8" ht="14.25">
      <c r="A84" s="57"/>
      <c r="B84" s="58"/>
      <c r="C84" s="59" t="s">
        <v>88</v>
      </c>
      <c r="D84" s="1">
        <v>10501</v>
      </c>
      <c r="E84" s="60">
        <f t="shared" si="5"/>
        <v>10501</v>
      </c>
      <c r="F84" s="61"/>
      <c r="G84" s="21"/>
      <c r="H84" s="22">
        <f t="shared" si="4"/>
        <v>0</v>
      </c>
    </row>
    <row r="85" spans="1:8" ht="14.25">
      <c r="A85" s="57"/>
      <c r="B85" s="58"/>
      <c r="C85" s="59" t="s">
        <v>89</v>
      </c>
      <c r="D85" s="1">
        <v>10501</v>
      </c>
      <c r="E85" s="60">
        <f t="shared" si="5"/>
        <v>10501</v>
      </c>
      <c r="F85" s="61"/>
      <c r="G85" s="21"/>
      <c r="H85" s="22">
        <f t="shared" si="4"/>
        <v>0</v>
      </c>
    </row>
    <row r="86" spans="1:8" ht="14.25">
      <c r="A86" s="57"/>
      <c r="B86" s="58"/>
      <c r="C86" s="59" t="s">
        <v>90</v>
      </c>
      <c r="D86" s="1">
        <v>10501</v>
      </c>
      <c r="E86" s="60">
        <f t="shared" si="5"/>
        <v>10501</v>
      </c>
      <c r="F86" s="61"/>
      <c r="G86" s="21"/>
      <c r="H86" s="22">
        <f t="shared" si="4"/>
        <v>0</v>
      </c>
    </row>
    <row r="87" spans="1:8" ht="14.25">
      <c r="A87" s="57"/>
      <c r="B87" s="58"/>
      <c r="C87" s="59" t="s">
        <v>91</v>
      </c>
      <c r="D87" s="1">
        <v>8320</v>
      </c>
      <c r="E87" s="60">
        <f t="shared" si="5"/>
        <v>8320</v>
      </c>
      <c r="F87" s="61"/>
      <c r="G87" s="21"/>
      <c r="H87" s="22">
        <f t="shared" si="4"/>
        <v>0</v>
      </c>
    </row>
    <row r="88" spans="1:8" ht="14.25">
      <c r="A88" s="57"/>
      <c r="B88" s="58"/>
      <c r="C88" s="59" t="s">
        <v>92</v>
      </c>
      <c r="D88" s="1">
        <v>11149</v>
      </c>
      <c r="E88" s="60">
        <f t="shared" si="5"/>
        <v>11149</v>
      </c>
      <c r="F88" s="61"/>
      <c r="G88" s="21"/>
      <c r="H88" s="22">
        <f t="shared" si="4"/>
        <v>0</v>
      </c>
    </row>
    <row r="89" spans="1:8" ht="14.25">
      <c r="A89" s="57"/>
      <c r="B89" s="58"/>
      <c r="C89" s="59" t="s">
        <v>93</v>
      </c>
      <c r="D89" s="1">
        <v>11149</v>
      </c>
      <c r="E89" s="60">
        <f t="shared" si="5"/>
        <v>11149</v>
      </c>
      <c r="F89" s="61"/>
      <c r="G89" s="21"/>
      <c r="H89" s="22">
        <f t="shared" si="4"/>
        <v>0</v>
      </c>
    </row>
    <row r="90" spans="1:8" ht="14.25">
      <c r="A90" s="57"/>
      <c r="B90" s="58"/>
      <c r="C90" s="59" t="s">
        <v>94</v>
      </c>
      <c r="D90" s="1">
        <v>11149</v>
      </c>
      <c r="E90" s="60">
        <f t="shared" si="5"/>
        <v>11149</v>
      </c>
      <c r="F90" s="61"/>
      <c r="G90" s="21"/>
      <c r="H90" s="22">
        <f t="shared" si="4"/>
        <v>0</v>
      </c>
    </row>
    <row r="91" spans="1:8" ht="14.25">
      <c r="A91" s="57"/>
      <c r="B91" s="58"/>
      <c r="C91" s="59" t="s">
        <v>95</v>
      </c>
      <c r="D91" s="1">
        <v>11051</v>
      </c>
      <c r="E91" s="60">
        <f t="shared" si="5"/>
        <v>11051</v>
      </c>
      <c r="F91" s="61"/>
      <c r="G91" s="21"/>
      <c r="H91" s="22">
        <f t="shared" si="4"/>
        <v>0</v>
      </c>
    </row>
    <row r="92" spans="1:8" ht="14.25">
      <c r="A92" s="57"/>
      <c r="B92" s="58"/>
      <c r="C92" s="59" t="s">
        <v>96</v>
      </c>
      <c r="D92" s="1">
        <v>18463</v>
      </c>
      <c r="E92" s="60">
        <f t="shared" si="5"/>
        <v>18463</v>
      </c>
      <c r="F92" s="61"/>
      <c r="G92" s="21"/>
      <c r="H92" s="22">
        <f t="shared" si="4"/>
        <v>0</v>
      </c>
    </row>
    <row r="93" spans="1:8" ht="14.25">
      <c r="A93" s="57"/>
      <c r="B93" s="58"/>
      <c r="C93" s="59" t="s">
        <v>97</v>
      </c>
      <c r="D93" s="1">
        <v>18463</v>
      </c>
      <c r="E93" s="60">
        <f t="shared" si="5"/>
        <v>18463</v>
      </c>
      <c r="F93" s="61"/>
      <c r="G93" s="21"/>
      <c r="H93" s="22">
        <f t="shared" si="4"/>
        <v>0</v>
      </c>
    </row>
    <row r="94" spans="1:8" ht="14.25">
      <c r="A94" s="57"/>
      <c r="B94" s="58"/>
      <c r="C94" s="59" t="s">
        <v>98</v>
      </c>
      <c r="D94" s="1">
        <v>18463</v>
      </c>
      <c r="E94" s="60">
        <f t="shared" si="5"/>
        <v>18463</v>
      </c>
      <c r="F94" s="61"/>
      <c r="G94" s="21"/>
      <c r="H94" s="22">
        <f t="shared" si="4"/>
        <v>0</v>
      </c>
    </row>
    <row r="95" spans="1:8" ht="14.25">
      <c r="A95" s="57"/>
      <c r="B95" s="58"/>
      <c r="C95" s="59" t="s">
        <v>99</v>
      </c>
      <c r="D95" s="1">
        <v>16490</v>
      </c>
      <c r="E95" s="60">
        <f t="shared" si="5"/>
        <v>16490</v>
      </c>
      <c r="F95" s="61"/>
      <c r="G95" s="21"/>
      <c r="H95" s="22">
        <f t="shared" si="4"/>
        <v>0</v>
      </c>
    </row>
    <row r="96" spans="1:8" ht="14.25">
      <c r="A96" s="57"/>
      <c r="B96" s="58"/>
      <c r="C96" s="59" t="s">
        <v>100</v>
      </c>
      <c r="D96" s="1">
        <v>25917</v>
      </c>
      <c r="E96" s="60">
        <f t="shared" si="5"/>
        <v>25917</v>
      </c>
      <c r="F96" s="61"/>
      <c r="G96" s="21"/>
      <c r="H96" s="22">
        <f t="shared" si="4"/>
        <v>0</v>
      </c>
    </row>
    <row r="97" spans="1:8" ht="14.25">
      <c r="A97" s="57"/>
      <c r="B97" s="58"/>
      <c r="C97" s="59" t="s">
        <v>101</v>
      </c>
      <c r="D97" s="1">
        <v>25917</v>
      </c>
      <c r="E97" s="60">
        <f t="shared" si="5"/>
        <v>25917</v>
      </c>
      <c r="F97" s="61"/>
      <c r="G97" s="21"/>
      <c r="H97" s="22">
        <f t="shared" si="4"/>
        <v>0</v>
      </c>
    </row>
    <row r="98" spans="1:8" ht="14.25">
      <c r="A98" s="57"/>
      <c r="B98" s="58"/>
      <c r="C98" s="59" t="s">
        <v>102</v>
      </c>
      <c r="D98" s="1">
        <v>25917</v>
      </c>
      <c r="E98" s="60">
        <f t="shared" si="5"/>
        <v>25917</v>
      </c>
      <c r="F98" s="61"/>
      <c r="G98" s="21"/>
      <c r="H98" s="22">
        <f t="shared" si="4"/>
        <v>0</v>
      </c>
    </row>
    <row r="99" spans="1:8" ht="14.25">
      <c r="A99" s="57"/>
      <c r="B99" s="58"/>
      <c r="C99" s="59" t="s">
        <v>103</v>
      </c>
      <c r="D99" s="1">
        <v>25873</v>
      </c>
      <c r="E99" s="60">
        <f t="shared" si="5"/>
        <v>25873</v>
      </c>
      <c r="F99" s="61"/>
      <c r="G99" s="21"/>
      <c r="H99" s="22">
        <f t="shared" si="4"/>
        <v>0</v>
      </c>
    </row>
    <row r="100" spans="1:8" ht="14.25">
      <c r="A100" s="57"/>
      <c r="B100" s="58"/>
      <c r="C100" s="59" t="s">
        <v>104</v>
      </c>
      <c r="D100" s="1">
        <v>38126</v>
      </c>
      <c r="E100" s="60">
        <f t="shared" si="5"/>
        <v>38126</v>
      </c>
      <c r="F100" s="61"/>
      <c r="G100" s="21"/>
      <c r="H100" s="22">
        <f t="shared" si="4"/>
        <v>0</v>
      </c>
    </row>
    <row r="101" spans="1:8" ht="14.25">
      <c r="A101" s="57"/>
      <c r="B101" s="58"/>
      <c r="C101" s="59" t="s">
        <v>105</v>
      </c>
      <c r="D101" s="1">
        <v>38126</v>
      </c>
      <c r="E101" s="60">
        <f t="shared" si="5"/>
        <v>38126</v>
      </c>
      <c r="F101" s="61"/>
      <c r="G101" s="21"/>
      <c r="H101" s="22">
        <f t="shared" si="4"/>
        <v>0</v>
      </c>
    </row>
    <row r="102" spans="1:8" ht="14.25">
      <c r="A102" s="57"/>
      <c r="B102" s="58"/>
      <c r="C102" s="59" t="s">
        <v>106</v>
      </c>
      <c r="D102" s="1">
        <v>38126</v>
      </c>
      <c r="E102" s="60">
        <f t="shared" si="5"/>
        <v>38126</v>
      </c>
      <c r="F102" s="61"/>
      <c r="G102" s="21"/>
      <c r="H102" s="22">
        <f t="shared" si="4"/>
        <v>0</v>
      </c>
    </row>
    <row r="103" spans="1:8" ht="14.25">
      <c r="A103" s="62"/>
      <c r="B103" s="63"/>
      <c r="C103" s="59" t="s">
        <v>107</v>
      </c>
      <c r="D103" s="1">
        <v>38075</v>
      </c>
      <c r="E103" s="60">
        <f t="shared" si="5"/>
        <v>38075</v>
      </c>
      <c r="F103" s="61"/>
      <c r="G103" s="21"/>
      <c r="H103" s="22">
        <f t="shared" si="4"/>
        <v>0</v>
      </c>
    </row>
    <row r="104" spans="1:23" s="20" customFormat="1" ht="12.75" customHeight="1">
      <c r="A104" s="52"/>
      <c r="B104" s="53"/>
      <c r="C104" s="54"/>
      <c r="D104" s="55"/>
      <c r="E104" s="68"/>
      <c r="F104" s="56"/>
      <c r="G104" s="18"/>
      <c r="H104" s="13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8" ht="14.25">
      <c r="A105" s="57"/>
      <c r="B105" s="58"/>
      <c r="C105" s="59" t="s">
        <v>108</v>
      </c>
      <c r="D105" s="1">
        <v>3993</v>
      </c>
      <c r="E105" s="60">
        <f t="shared" si="5"/>
        <v>3993</v>
      </c>
      <c r="F105" s="61" t="s">
        <v>4</v>
      </c>
      <c r="G105" s="21"/>
      <c r="H105" s="22">
        <f t="shared" si="4"/>
        <v>0</v>
      </c>
    </row>
    <row r="106" spans="1:8" ht="14.25">
      <c r="A106" s="57"/>
      <c r="B106" s="58"/>
      <c r="C106" s="59" t="s">
        <v>109</v>
      </c>
      <c r="D106" s="1">
        <v>4627</v>
      </c>
      <c r="E106" s="60">
        <f t="shared" si="5"/>
        <v>4627</v>
      </c>
      <c r="F106" s="61"/>
      <c r="G106" s="21"/>
      <c r="H106" s="22">
        <f t="shared" si="4"/>
        <v>0</v>
      </c>
    </row>
    <row r="107" spans="1:8" ht="14.25">
      <c r="A107" s="57"/>
      <c r="B107" s="58"/>
      <c r="C107" s="59" t="s">
        <v>110</v>
      </c>
      <c r="D107" s="1">
        <v>5416</v>
      </c>
      <c r="E107" s="60">
        <f t="shared" si="5"/>
        <v>5416</v>
      </c>
      <c r="F107" s="61"/>
      <c r="G107" s="21"/>
      <c r="H107" s="22">
        <f t="shared" si="4"/>
        <v>0</v>
      </c>
    </row>
    <row r="108" spans="1:8" ht="14.25">
      <c r="A108" s="57"/>
      <c r="B108" s="58"/>
      <c r="C108" s="59" t="s">
        <v>111</v>
      </c>
      <c r="D108" s="1">
        <v>4994</v>
      </c>
      <c r="E108" s="60">
        <f t="shared" si="5"/>
        <v>4994</v>
      </c>
      <c r="F108" s="61" t="s">
        <v>4</v>
      </c>
      <c r="G108" s="21"/>
      <c r="H108" s="22">
        <f t="shared" si="4"/>
        <v>0</v>
      </c>
    </row>
    <row r="109" spans="1:8" ht="14.25">
      <c r="A109" s="57"/>
      <c r="B109" s="58"/>
      <c r="C109" s="59" t="s">
        <v>112</v>
      </c>
      <c r="D109" s="1">
        <v>5531</v>
      </c>
      <c r="E109" s="60">
        <f t="shared" si="5"/>
        <v>5531</v>
      </c>
      <c r="F109" s="61"/>
      <c r="G109" s="21"/>
      <c r="H109" s="22">
        <f t="shared" si="4"/>
        <v>0</v>
      </c>
    </row>
    <row r="110" spans="1:8" ht="14.25">
      <c r="A110" s="57"/>
      <c r="B110" s="58"/>
      <c r="C110" s="59" t="s">
        <v>113</v>
      </c>
      <c r="D110" s="1">
        <v>4044</v>
      </c>
      <c r="E110" s="60">
        <f t="shared" si="5"/>
        <v>4044</v>
      </c>
      <c r="F110" s="61" t="s">
        <v>4</v>
      </c>
      <c r="G110" s="21"/>
      <c r="H110" s="22">
        <f t="shared" si="4"/>
        <v>0</v>
      </c>
    </row>
    <row r="111" spans="1:8" ht="14.25">
      <c r="A111" s="57"/>
      <c r="B111" s="58"/>
      <c r="C111" s="59" t="s">
        <v>114</v>
      </c>
      <c r="D111" s="1">
        <v>5948</v>
      </c>
      <c r="E111" s="60">
        <f t="shared" si="5"/>
        <v>5948</v>
      </c>
      <c r="F111" s="61"/>
      <c r="G111" s="21"/>
      <c r="H111" s="22">
        <f t="shared" si="4"/>
        <v>0</v>
      </c>
    </row>
    <row r="112" spans="1:8" ht="14.25">
      <c r="A112" s="57"/>
      <c r="B112" s="58"/>
      <c r="C112" s="59" t="s">
        <v>115</v>
      </c>
      <c r="D112" s="1">
        <v>5644</v>
      </c>
      <c r="E112" s="60">
        <f t="shared" si="5"/>
        <v>5644</v>
      </c>
      <c r="F112" s="61"/>
      <c r="G112" s="21"/>
      <c r="H112" s="22">
        <f t="shared" si="4"/>
        <v>0</v>
      </c>
    </row>
    <row r="113" spans="1:8" ht="14.25">
      <c r="A113" s="57"/>
      <c r="B113" s="58"/>
      <c r="C113" s="59" t="s">
        <v>116</v>
      </c>
      <c r="D113" s="1">
        <v>5780</v>
      </c>
      <c r="E113" s="60">
        <f t="shared" si="5"/>
        <v>5780</v>
      </c>
      <c r="F113" s="61" t="s">
        <v>4</v>
      </c>
      <c r="G113" s="21"/>
      <c r="H113" s="22">
        <f t="shared" si="4"/>
        <v>0</v>
      </c>
    </row>
    <row r="114" spans="1:8" ht="14.25">
      <c r="A114" s="57"/>
      <c r="B114" s="58"/>
      <c r="C114" s="59" t="s">
        <v>117</v>
      </c>
      <c r="D114" s="1">
        <v>8049</v>
      </c>
      <c r="E114" s="60">
        <f t="shared" si="5"/>
        <v>8049</v>
      </c>
      <c r="F114" s="61"/>
      <c r="G114" s="21"/>
      <c r="H114" s="22">
        <f t="shared" si="4"/>
        <v>0</v>
      </c>
    </row>
    <row r="115" spans="1:8" ht="14.25">
      <c r="A115" s="57"/>
      <c r="B115" s="58"/>
      <c r="C115" s="59" t="s">
        <v>118</v>
      </c>
      <c r="D115" s="1">
        <v>10498</v>
      </c>
      <c r="E115" s="60">
        <f t="shared" si="5"/>
        <v>10498</v>
      </c>
      <c r="F115" s="61"/>
      <c r="G115" s="21"/>
      <c r="H115" s="22">
        <f t="shared" si="4"/>
        <v>0</v>
      </c>
    </row>
    <row r="116" spans="1:8" ht="14.25">
      <c r="A116" s="57"/>
      <c r="B116" s="58"/>
      <c r="C116" s="59" t="s">
        <v>119</v>
      </c>
      <c r="D116" s="1">
        <v>5775</v>
      </c>
      <c r="E116" s="60">
        <f t="shared" si="5"/>
        <v>5775</v>
      </c>
      <c r="F116" s="61" t="s">
        <v>4</v>
      </c>
      <c r="G116" s="21"/>
      <c r="H116" s="22">
        <f t="shared" si="4"/>
        <v>0</v>
      </c>
    </row>
    <row r="117" spans="1:8" ht="14.25">
      <c r="A117" s="57"/>
      <c r="B117" s="58"/>
      <c r="C117" s="59" t="s">
        <v>120</v>
      </c>
      <c r="D117" s="1">
        <v>8962</v>
      </c>
      <c r="E117" s="60">
        <f t="shared" si="5"/>
        <v>8962</v>
      </c>
      <c r="F117" s="61" t="s">
        <v>4</v>
      </c>
      <c r="G117" s="21"/>
      <c r="H117" s="22">
        <f t="shared" si="4"/>
        <v>0</v>
      </c>
    </row>
    <row r="118" spans="1:8" ht="14.25">
      <c r="A118" s="57"/>
      <c r="B118" s="58"/>
      <c r="C118" s="59" t="s">
        <v>121</v>
      </c>
      <c r="D118" s="1">
        <v>11571</v>
      </c>
      <c r="E118" s="60">
        <f t="shared" si="5"/>
        <v>11571</v>
      </c>
      <c r="F118" s="61"/>
      <c r="G118" s="21"/>
      <c r="H118" s="22">
        <f t="shared" si="4"/>
        <v>0</v>
      </c>
    </row>
    <row r="119" spans="1:8" ht="14.25">
      <c r="A119" s="57"/>
      <c r="B119" s="58"/>
      <c r="C119" s="59" t="s">
        <v>122</v>
      </c>
      <c r="D119" s="1">
        <v>9833</v>
      </c>
      <c r="E119" s="60">
        <f t="shared" si="5"/>
        <v>9833</v>
      </c>
      <c r="F119" s="61"/>
      <c r="G119" s="21"/>
      <c r="H119" s="22">
        <f t="shared" si="4"/>
        <v>0</v>
      </c>
    </row>
    <row r="120" spans="1:8" ht="14.25">
      <c r="A120" s="57"/>
      <c r="B120" s="58"/>
      <c r="C120" s="59" t="s">
        <v>123</v>
      </c>
      <c r="D120" s="1">
        <v>8988</v>
      </c>
      <c r="E120" s="60">
        <f t="shared" si="5"/>
        <v>8988</v>
      </c>
      <c r="F120" s="61" t="s">
        <v>4</v>
      </c>
      <c r="G120" s="21"/>
      <c r="H120" s="22">
        <f t="shared" si="4"/>
        <v>0</v>
      </c>
    </row>
    <row r="121" spans="1:8" ht="14.25">
      <c r="A121" s="57"/>
      <c r="B121" s="58"/>
      <c r="C121" s="59" t="s">
        <v>124</v>
      </c>
      <c r="D121" s="1">
        <v>20534</v>
      </c>
      <c r="E121" s="60">
        <f t="shared" si="5"/>
        <v>20534</v>
      </c>
      <c r="F121" s="61"/>
      <c r="G121" s="21"/>
      <c r="H121" s="22">
        <f t="shared" si="4"/>
        <v>0</v>
      </c>
    </row>
    <row r="122" spans="1:8" ht="14.25">
      <c r="A122" s="57"/>
      <c r="B122" s="58"/>
      <c r="C122" s="59" t="s">
        <v>125</v>
      </c>
      <c r="D122" s="1">
        <v>46857</v>
      </c>
      <c r="E122" s="60">
        <f t="shared" si="5"/>
        <v>46857</v>
      </c>
      <c r="F122" s="61"/>
      <c r="G122" s="21"/>
      <c r="H122" s="22">
        <f t="shared" si="4"/>
        <v>0</v>
      </c>
    </row>
    <row r="123" spans="1:8" ht="14.25">
      <c r="A123" s="57"/>
      <c r="B123" s="58"/>
      <c r="C123" s="59" t="s">
        <v>126</v>
      </c>
      <c r="D123" s="1">
        <v>16805</v>
      </c>
      <c r="E123" s="60">
        <f t="shared" si="5"/>
        <v>16805</v>
      </c>
      <c r="F123" s="61"/>
      <c r="G123" s="21"/>
      <c r="H123" s="22">
        <f t="shared" si="4"/>
        <v>0</v>
      </c>
    </row>
    <row r="124" spans="1:8" ht="14.25">
      <c r="A124" s="57"/>
      <c r="B124" s="58"/>
      <c r="C124" s="59" t="s">
        <v>127</v>
      </c>
      <c r="D124" s="1">
        <v>16805</v>
      </c>
      <c r="E124" s="60">
        <f t="shared" si="5"/>
        <v>16805</v>
      </c>
      <c r="F124" s="61"/>
      <c r="G124" s="21"/>
      <c r="H124" s="22">
        <f t="shared" si="4"/>
        <v>0</v>
      </c>
    </row>
    <row r="125" spans="1:8" ht="14.25">
      <c r="A125" s="57"/>
      <c r="B125" s="58"/>
      <c r="C125" s="59" t="s">
        <v>128</v>
      </c>
      <c r="D125" s="1">
        <v>41055</v>
      </c>
      <c r="E125" s="60">
        <f t="shared" si="5"/>
        <v>41055</v>
      </c>
      <c r="F125" s="61"/>
      <c r="G125" s="21"/>
      <c r="H125" s="22">
        <f t="shared" si="4"/>
        <v>0</v>
      </c>
    </row>
    <row r="126" spans="1:8" ht="14.25">
      <c r="A126" s="57"/>
      <c r="B126" s="58"/>
      <c r="C126" s="59" t="s">
        <v>129</v>
      </c>
      <c r="D126" s="1">
        <v>19844</v>
      </c>
      <c r="E126" s="60">
        <f t="shared" si="5"/>
        <v>19844</v>
      </c>
      <c r="F126" s="61"/>
      <c r="G126" s="21"/>
      <c r="H126" s="22">
        <f t="shared" si="4"/>
        <v>0</v>
      </c>
    </row>
    <row r="127" spans="1:8" ht="14.25">
      <c r="A127" s="57"/>
      <c r="B127" s="58"/>
      <c r="C127" s="59" t="s">
        <v>130</v>
      </c>
      <c r="D127" s="1">
        <v>19844</v>
      </c>
      <c r="E127" s="60">
        <f t="shared" si="5"/>
        <v>19844</v>
      </c>
      <c r="F127" s="61"/>
      <c r="G127" s="21"/>
      <c r="H127" s="22">
        <f t="shared" si="4"/>
        <v>0</v>
      </c>
    </row>
    <row r="128" spans="1:8" ht="14.25">
      <c r="A128" s="57"/>
      <c r="B128" s="58"/>
      <c r="C128" s="59" t="s">
        <v>131</v>
      </c>
      <c r="D128" s="1">
        <v>19844</v>
      </c>
      <c r="E128" s="60">
        <f t="shared" si="5"/>
        <v>19844</v>
      </c>
      <c r="F128" s="61"/>
      <c r="G128" s="21"/>
      <c r="H128" s="22">
        <f t="shared" si="4"/>
        <v>0</v>
      </c>
    </row>
    <row r="129" spans="1:8" ht="14.25">
      <c r="A129" s="57"/>
      <c r="B129" s="58"/>
      <c r="C129" s="59" t="s">
        <v>132</v>
      </c>
      <c r="D129" s="1">
        <v>20130</v>
      </c>
      <c r="E129" s="60">
        <f t="shared" si="5"/>
        <v>20130</v>
      </c>
      <c r="F129" s="61"/>
      <c r="G129" s="21"/>
      <c r="H129" s="22">
        <f t="shared" si="4"/>
        <v>0</v>
      </c>
    </row>
    <row r="130" spans="1:8" ht="14.25">
      <c r="A130" s="62"/>
      <c r="B130" s="63"/>
      <c r="C130" s="59" t="s">
        <v>133</v>
      </c>
      <c r="D130" s="1">
        <v>26023</v>
      </c>
      <c r="E130" s="60">
        <f t="shared" si="5"/>
        <v>26023</v>
      </c>
      <c r="F130" s="61"/>
      <c r="G130" s="21"/>
      <c r="H130" s="22">
        <f t="shared" si="4"/>
        <v>0</v>
      </c>
    </row>
    <row r="131" spans="1:23" s="20" customFormat="1" ht="12.75" customHeight="1">
      <c r="A131" s="52"/>
      <c r="B131" s="53"/>
      <c r="C131" s="54"/>
      <c r="D131" s="55"/>
      <c r="E131" s="68"/>
      <c r="F131" s="56"/>
      <c r="G131" s="18"/>
      <c r="H131" s="13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8" ht="14.25">
      <c r="A132" s="57"/>
      <c r="B132" s="58"/>
      <c r="C132" s="59" t="s">
        <v>134</v>
      </c>
      <c r="D132" s="1">
        <v>8850</v>
      </c>
      <c r="E132" s="60">
        <f t="shared" si="5"/>
        <v>8850</v>
      </c>
      <c r="F132" s="61"/>
      <c r="G132" s="21"/>
      <c r="H132" s="22">
        <f t="shared" si="4"/>
        <v>0</v>
      </c>
    </row>
    <row r="133" spans="1:8" ht="14.25">
      <c r="A133" s="57"/>
      <c r="B133" s="58"/>
      <c r="C133" s="59" t="s">
        <v>135</v>
      </c>
      <c r="D133" s="1">
        <v>8850</v>
      </c>
      <c r="E133" s="60">
        <f t="shared" si="5"/>
        <v>8850</v>
      </c>
      <c r="F133" s="61"/>
      <c r="G133" s="21"/>
      <c r="H133" s="22">
        <f t="shared" si="4"/>
        <v>0</v>
      </c>
    </row>
    <row r="134" spans="1:8" ht="14.25">
      <c r="A134" s="57"/>
      <c r="B134" s="58"/>
      <c r="C134" s="59" t="s">
        <v>136</v>
      </c>
      <c r="D134" s="1">
        <v>8850</v>
      </c>
      <c r="E134" s="60">
        <f t="shared" si="5"/>
        <v>8850</v>
      </c>
      <c r="F134" s="61"/>
      <c r="G134" s="21"/>
      <c r="H134" s="22">
        <f t="shared" si="4"/>
        <v>0</v>
      </c>
    </row>
    <row r="135" spans="1:8" ht="14.25">
      <c r="A135" s="57"/>
      <c r="B135" s="58"/>
      <c r="C135" s="59" t="s">
        <v>137</v>
      </c>
      <c r="D135" s="1">
        <v>8850</v>
      </c>
      <c r="E135" s="60">
        <f t="shared" si="5"/>
        <v>8850</v>
      </c>
      <c r="F135" s="61"/>
      <c r="G135" s="21"/>
      <c r="H135" s="22">
        <f t="shared" si="4"/>
        <v>0</v>
      </c>
    </row>
    <row r="136" spans="1:8" ht="14.25">
      <c r="A136" s="57"/>
      <c r="B136" s="58"/>
      <c r="C136" s="59" t="s">
        <v>138</v>
      </c>
      <c r="D136" s="1">
        <v>9250</v>
      </c>
      <c r="E136" s="60">
        <f t="shared" si="5"/>
        <v>9250</v>
      </c>
      <c r="F136" s="61"/>
      <c r="G136" s="21"/>
      <c r="H136" s="22">
        <f t="shared" si="4"/>
        <v>0</v>
      </c>
    </row>
    <row r="137" spans="1:8" ht="14.25">
      <c r="A137" s="57"/>
      <c r="B137" s="58"/>
      <c r="C137" s="59" t="s">
        <v>139</v>
      </c>
      <c r="D137" s="1">
        <v>9250</v>
      </c>
      <c r="E137" s="60">
        <f t="shared" si="5"/>
        <v>9250</v>
      </c>
      <c r="F137" s="61"/>
      <c r="G137" s="21"/>
      <c r="H137" s="22">
        <f t="shared" si="4"/>
        <v>0</v>
      </c>
    </row>
    <row r="138" spans="1:8" ht="14.25">
      <c r="A138" s="57"/>
      <c r="B138" s="58"/>
      <c r="C138" s="59" t="s">
        <v>140</v>
      </c>
      <c r="D138" s="1">
        <v>9250</v>
      </c>
      <c r="E138" s="60">
        <f t="shared" si="5"/>
        <v>9250</v>
      </c>
      <c r="F138" s="61"/>
      <c r="G138" s="21"/>
      <c r="H138" s="22">
        <f t="shared" si="4"/>
        <v>0</v>
      </c>
    </row>
    <row r="139" spans="1:8" ht="14.25">
      <c r="A139" s="57"/>
      <c r="B139" s="58"/>
      <c r="C139" s="59" t="s">
        <v>141</v>
      </c>
      <c r="D139" s="1">
        <v>9250</v>
      </c>
      <c r="E139" s="60">
        <f t="shared" si="5"/>
        <v>9250</v>
      </c>
      <c r="F139" s="61"/>
      <c r="G139" s="21"/>
      <c r="H139" s="22">
        <f t="shared" si="4"/>
        <v>0</v>
      </c>
    </row>
    <row r="140" spans="1:8" ht="14.25">
      <c r="A140" s="57"/>
      <c r="B140" s="58"/>
      <c r="C140" s="59" t="s">
        <v>142</v>
      </c>
      <c r="D140" s="1">
        <v>12499</v>
      </c>
      <c r="E140" s="60">
        <f t="shared" si="5"/>
        <v>12499</v>
      </c>
      <c r="F140" s="61"/>
      <c r="G140" s="21"/>
      <c r="H140" s="22">
        <f t="shared" si="4"/>
        <v>0</v>
      </c>
    </row>
    <row r="141" spans="1:8" ht="14.25">
      <c r="A141" s="57"/>
      <c r="B141" s="58"/>
      <c r="C141" s="59" t="s">
        <v>143</v>
      </c>
      <c r="D141" s="1">
        <v>12499</v>
      </c>
      <c r="E141" s="60">
        <f t="shared" si="5"/>
        <v>12499</v>
      </c>
      <c r="F141" s="61"/>
      <c r="G141" s="21"/>
      <c r="H141" s="22">
        <f t="shared" si="4"/>
        <v>0</v>
      </c>
    </row>
    <row r="142" spans="1:8" ht="14.25">
      <c r="A142" s="57"/>
      <c r="B142" s="58"/>
      <c r="C142" s="59" t="s">
        <v>144</v>
      </c>
      <c r="D142" s="1">
        <v>12499</v>
      </c>
      <c r="E142" s="60">
        <f t="shared" si="5"/>
        <v>12499</v>
      </c>
      <c r="F142" s="61"/>
      <c r="G142" s="21"/>
      <c r="H142" s="22">
        <f t="shared" si="4"/>
        <v>0</v>
      </c>
    </row>
    <row r="143" spans="1:8" ht="14.25">
      <c r="A143" s="57"/>
      <c r="B143" s="58"/>
      <c r="C143" s="59" t="s">
        <v>145</v>
      </c>
      <c r="D143" s="1">
        <v>12499</v>
      </c>
      <c r="E143" s="60">
        <f t="shared" si="5"/>
        <v>12499</v>
      </c>
      <c r="F143" s="61"/>
      <c r="G143" s="21"/>
      <c r="H143" s="22">
        <f t="shared" si="4"/>
        <v>0</v>
      </c>
    </row>
    <row r="144" spans="1:8" ht="14.25">
      <c r="A144" s="57"/>
      <c r="B144" s="58"/>
      <c r="C144" s="59" t="s">
        <v>146</v>
      </c>
      <c r="D144" s="1">
        <v>13416</v>
      </c>
      <c r="E144" s="60">
        <f t="shared" si="5"/>
        <v>13416</v>
      </c>
      <c r="F144" s="61"/>
      <c r="G144" s="21"/>
      <c r="H144" s="22">
        <f t="shared" si="4"/>
        <v>0</v>
      </c>
    </row>
    <row r="145" spans="1:8" ht="14.25">
      <c r="A145" s="57"/>
      <c r="B145" s="58"/>
      <c r="C145" s="59" t="s">
        <v>147</v>
      </c>
      <c r="D145" s="1">
        <v>13416</v>
      </c>
      <c r="E145" s="60">
        <f t="shared" si="5"/>
        <v>13416</v>
      </c>
      <c r="F145" s="61"/>
      <c r="G145" s="21"/>
      <c r="H145" s="22">
        <f t="shared" si="4"/>
        <v>0</v>
      </c>
    </row>
    <row r="146" spans="1:8" ht="14.25">
      <c r="A146" s="57"/>
      <c r="B146" s="58"/>
      <c r="C146" s="59" t="s">
        <v>148</v>
      </c>
      <c r="D146" s="1">
        <v>13416</v>
      </c>
      <c r="E146" s="60">
        <f t="shared" si="5"/>
        <v>13416</v>
      </c>
      <c r="F146" s="61"/>
      <c r="G146" s="21"/>
      <c r="H146" s="22">
        <f aca="true" t="shared" si="6" ref="H146:H155">G146*E146</f>
        <v>0</v>
      </c>
    </row>
    <row r="147" spans="1:8" ht="14.25">
      <c r="A147" s="57"/>
      <c r="B147" s="58"/>
      <c r="C147" s="59" t="s">
        <v>149</v>
      </c>
      <c r="D147" s="1">
        <v>13416</v>
      </c>
      <c r="E147" s="60">
        <f aca="true" t="shared" si="7" ref="E147:E210">((100-$H$16)/100)*D147</f>
        <v>13416</v>
      </c>
      <c r="F147" s="61"/>
      <c r="G147" s="21"/>
      <c r="H147" s="22">
        <f t="shared" si="6"/>
        <v>0</v>
      </c>
    </row>
    <row r="148" spans="1:8" ht="14.25">
      <c r="A148" s="57"/>
      <c r="B148" s="58"/>
      <c r="C148" s="59" t="s">
        <v>150</v>
      </c>
      <c r="D148" s="1">
        <v>23381</v>
      </c>
      <c r="E148" s="60">
        <f t="shared" si="7"/>
        <v>23381</v>
      </c>
      <c r="F148" s="61"/>
      <c r="G148" s="21"/>
      <c r="H148" s="22">
        <f t="shared" si="6"/>
        <v>0</v>
      </c>
    </row>
    <row r="149" spans="1:8" ht="14.25">
      <c r="A149" s="57"/>
      <c r="B149" s="58"/>
      <c r="C149" s="59" t="s">
        <v>151</v>
      </c>
      <c r="D149" s="1">
        <v>23381</v>
      </c>
      <c r="E149" s="60">
        <f t="shared" si="7"/>
        <v>23381</v>
      </c>
      <c r="F149" s="61"/>
      <c r="G149" s="21"/>
      <c r="H149" s="22">
        <f t="shared" si="6"/>
        <v>0</v>
      </c>
    </row>
    <row r="150" spans="1:8" ht="14.25">
      <c r="A150" s="57"/>
      <c r="B150" s="58"/>
      <c r="C150" s="59" t="s">
        <v>152</v>
      </c>
      <c r="D150" s="1">
        <v>23381</v>
      </c>
      <c r="E150" s="60">
        <f t="shared" si="7"/>
        <v>23381</v>
      </c>
      <c r="F150" s="61"/>
      <c r="G150" s="21"/>
      <c r="H150" s="22">
        <f t="shared" si="6"/>
        <v>0</v>
      </c>
    </row>
    <row r="151" spans="1:8" ht="14.25">
      <c r="A151" s="57"/>
      <c r="B151" s="58"/>
      <c r="C151" s="59" t="s">
        <v>153</v>
      </c>
      <c r="D151" s="1">
        <v>23381</v>
      </c>
      <c r="E151" s="60">
        <f t="shared" si="7"/>
        <v>23381</v>
      </c>
      <c r="F151" s="61"/>
      <c r="G151" s="21"/>
      <c r="H151" s="22">
        <f t="shared" si="6"/>
        <v>0</v>
      </c>
    </row>
    <row r="152" spans="1:8" ht="14.25">
      <c r="A152" s="57"/>
      <c r="B152" s="58"/>
      <c r="C152" s="59" t="s">
        <v>154</v>
      </c>
      <c r="D152" s="1">
        <v>28807</v>
      </c>
      <c r="E152" s="60">
        <f t="shared" si="7"/>
        <v>28807</v>
      </c>
      <c r="F152" s="61"/>
      <c r="G152" s="21"/>
      <c r="H152" s="22">
        <f t="shared" si="6"/>
        <v>0</v>
      </c>
    </row>
    <row r="153" spans="1:8" ht="14.25">
      <c r="A153" s="57"/>
      <c r="B153" s="58"/>
      <c r="C153" s="59" t="s">
        <v>155</v>
      </c>
      <c r="D153" s="1">
        <v>28807</v>
      </c>
      <c r="E153" s="60">
        <f t="shared" si="7"/>
        <v>28807</v>
      </c>
      <c r="F153" s="61"/>
      <c r="G153" s="21"/>
      <c r="H153" s="22">
        <f t="shared" si="6"/>
        <v>0</v>
      </c>
    </row>
    <row r="154" spans="1:8" ht="14.25">
      <c r="A154" s="57"/>
      <c r="B154" s="58"/>
      <c r="C154" s="59" t="s">
        <v>156</v>
      </c>
      <c r="D154" s="1">
        <v>28807</v>
      </c>
      <c r="E154" s="60">
        <f t="shared" si="7"/>
        <v>28807</v>
      </c>
      <c r="F154" s="61"/>
      <c r="G154" s="21"/>
      <c r="H154" s="22">
        <f t="shared" si="6"/>
        <v>0</v>
      </c>
    </row>
    <row r="155" spans="1:8" ht="14.25">
      <c r="A155" s="57"/>
      <c r="B155" s="58"/>
      <c r="C155" s="59" t="s">
        <v>157</v>
      </c>
      <c r="D155" s="1">
        <v>28807</v>
      </c>
      <c r="E155" s="60">
        <f t="shared" si="7"/>
        <v>28807</v>
      </c>
      <c r="F155" s="61"/>
      <c r="G155" s="21"/>
      <c r="H155" s="22">
        <f t="shared" si="6"/>
        <v>0</v>
      </c>
    </row>
    <row r="156" spans="1:8" ht="14.25">
      <c r="A156" s="57"/>
      <c r="B156" s="58"/>
      <c r="C156" s="59" t="s">
        <v>158</v>
      </c>
      <c r="D156" s="1">
        <v>30392</v>
      </c>
      <c r="E156" s="60">
        <f t="shared" si="7"/>
        <v>30392</v>
      </c>
      <c r="F156" s="61"/>
      <c r="G156" s="21"/>
      <c r="H156" s="22">
        <f aca="true" t="shared" si="8" ref="H156:H219">G156*E156</f>
        <v>0</v>
      </c>
    </row>
    <row r="157" spans="1:8" ht="14.25">
      <c r="A157" s="57"/>
      <c r="B157" s="58"/>
      <c r="C157" s="59" t="s">
        <v>159</v>
      </c>
      <c r="D157" s="1">
        <v>36836</v>
      </c>
      <c r="E157" s="60">
        <f t="shared" si="7"/>
        <v>36836</v>
      </c>
      <c r="F157" s="61"/>
      <c r="G157" s="21"/>
      <c r="H157" s="22">
        <f t="shared" si="8"/>
        <v>0</v>
      </c>
    </row>
    <row r="158" spans="1:8" ht="14.25">
      <c r="A158" s="57"/>
      <c r="B158" s="58"/>
      <c r="C158" s="59" t="s">
        <v>160</v>
      </c>
      <c r="D158" s="1">
        <v>36836</v>
      </c>
      <c r="E158" s="60">
        <f t="shared" si="7"/>
        <v>36836</v>
      </c>
      <c r="F158" s="61"/>
      <c r="G158" s="21"/>
      <c r="H158" s="22">
        <f t="shared" si="8"/>
        <v>0</v>
      </c>
    </row>
    <row r="159" spans="1:8" ht="14.25">
      <c r="A159" s="62"/>
      <c r="B159" s="63"/>
      <c r="C159" s="59" t="s">
        <v>161</v>
      </c>
      <c r="D159" s="1">
        <v>36836</v>
      </c>
      <c r="E159" s="60">
        <f t="shared" si="7"/>
        <v>36836</v>
      </c>
      <c r="F159" s="61"/>
      <c r="G159" s="21"/>
      <c r="H159" s="22">
        <f t="shared" si="8"/>
        <v>0</v>
      </c>
    </row>
    <row r="160" spans="1:23" s="20" customFormat="1" ht="12.75" customHeight="1">
      <c r="A160" s="52"/>
      <c r="B160" s="53"/>
      <c r="C160" s="54"/>
      <c r="D160" s="55"/>
      <c r="E160" s="68"/>
      <c r="F160" s="56"/>
      <c r="G160" s="30"/>
      <c r="H160" s="31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1:8" ht="14.25">
      <c r="A161" s="57"/>
      <c r="B161" s="58"/>
      <c r="C161" s="59" t="s">
        <v>162</v>
      </c>
      <c r="D161" s="1">
        <v>9022</v>
      </c>
      <c r="E161" s="60">
        <f t="shared" si="7"/>
        <v>9022</v>
      </c>
      <c r="F161" s="61"/>
      <c r="G161" s="21"/>
      <c r="H161" s="22">
        <f t="shared" si="8"/>
        <v>0</v>
      </c>
    </row>
    <row r="162" spans="1:8" ht="14.25">
      <c r="A162" s="57"/>
      <c r="B162" s="58"/>
      <c r="C162" s="59" t="s">
        <v>163</v>
      </c>
      <c r="D162" s="1">
        <v>9022</v>
      </c>
      <c r="E162" s="60">
        <f t="shared" si="7"/>
        <v>9022</v>
      </c>
      <c r="F162" s="61"/>
      <c r="G162" s="21"/>
      <c r="H162" s="22">
        <f t="shared" si="8"/>
        <v>0</v>
      </c>
    </row>
    <row r="163" spans="1:8" ht="14.25">
      <c r="A163" s="57"/>
      <c r="B163" s="58"/>
      <c r="C163" s="59" t="s">
        <v>164</v>
      </c>
      <c r="D163" s="1">
        <v>8225</v>
      </c>
      <c r="E163" s="60">
        <f t="shared" si="7"/>
        <v>8225</v>
      </c>
      <c r="F163" s="61"/>
      <c r="G163" s="21"/>
      <c r="H163" s="22">
        <f t="shared" si="8"/>
        <v>0</v>
      </c>
    </row>
    <row r="164" spans="1:8" ht="14.25">
      <c r="A164" s="57"/>
      <c r="B164" s="58"/>
      <c r="C164" s="59" t="s">
        <v>165</v>
      </c>
      <c r="D164" s="1">
        <v>8225</v>
      </c>
      <c r="E164" s="60">
        <f t="shared" si="7"/>
        <v>8225</v>
      </c>
      <c r="F164" s="61"/>
      <c r="G164" s="21"/>
      <c r="H164" s="22">
        <f t="shared" si="8"/>
        <v>0</v>
      </c>
    </row>
    <row r="165" spans="1:8" ht="14.25">
      <c r="A165" s="57"/>
      <c r="B165" s="58"/>
      <c r="C165" s="59" t="s">
        <v>166</v>
      </c>
      <c r="D165" s="1">
        <v>9153</v>
      </c>
      <c r="E165" s="60">
        <f t="shared" si="7"/>
        <v>9153</v>
      </c>
      <c r="F165" s="61"/>
      <c r="G165" s="21"/>
      <c r="H165" s="22">
        <f t="shared" si="8"/>
        <v>0</v>
      </c>
    </row>
    <row r="166" spans="1:8" ht="14.25">
      <c r="A166" s="57"/>
      <c r="B166" s="58"/>
      <c r="C166" s="59" t="s">
        <v>167</v>
      </c>
      <c r="D166" s="1">
        <v>8389</v>
      </c>
      <c r="E166" s="60">
        <f t="shared" si="7"/>
        <v>8389</v>
      </c>
      <c r="F166" s="61"/>
      <c r="G166" s="21"/>
      <c r="H166" s="22">
        <f t="shared" si="8"/>
        <v>0</v>
      </c>
    </row>
    <row r="167" spans="1:8" ht="14.25">
      <c r="A167" s="57"/>
      <c r="B167" s="58"/>
      <c r="C167" s="59" t="s">
        <v>168</v>
      </c>
      <c r="D167" s="1">
        <v>8389</v>
      </c>
      <c r="E167" s="60">
        <f t="shared" si="7"/>
        <v>8389</v>
      </c>
      <c r="F167" s="61"/>
      <c r="G167" s="21"/>
      <c r="H167" s="22">
        <f t="shared" si="8"/>
        <v>0</v>
      </c>
    </row>
    <row r="168" spans="1:8" ht="14.25">
      <c r="A168" s="57"/>
      <c r="B168" s="58"/>
      <c r="C168" s="59" t="s">
        <v>169</v>
      </c>
      <c r="D168" s="1">
        <v>9480</v>
      </c>
      <c r="E168" s="60">
        <f t="shared" si="7"/>
        <v>9480</v>
      </c>
      <c r="F168" s="61"/>
      <c r="G168" s="21"/>
      <c r="H168" s="22">
        <f t="shared" si="8"/>
        <v>0</v>
      </c>
    </row>
    <row r="169" spans="1:8" ht="14.25">
      <c r="A169" s="57"/>
      <c r="B169" s="58"/>
      <c r="C169" s="59" t="s">
        <v>170</v>
      </c>
      <c r="D169" s="1">
        <v>9480</v>
      </c>
      <c r="E169" s="60">
        <f t="shared" si="7"/>
        <v>9480</v>
      </c>
      <c r="F169" s="61"/>
      <c r="G169" s="21"/>
      <c r="H169" s="22">
        <f t="shared" si="8"/>
        <v>0</v>
      </c>
    </row>
    <row r="170" spans="1:8" ht="14.25">
      <c r="A170" s="57"/>
      <c r="B170" s="58"/>
      <c r="C170" s="59" t="s">
        <v>171</v>
      </c>
      <c r="D170" s="1">
        <v>12731</v>
      </c>
      <c r="E170" s="60">
        <f t="shared" si="7"/>
        <v>12731</v>
      </c>
      <c r="F170" s="61"/>
      <c r="G170" s="21"/>
      <c r="H170" s="22">
        <f t="shared" si="8"/>
        <v>0</v>
      </c>
    </row>
    <row r="171" spans="1:8" ht="14.25">
      <c r="A171" s="57"/>
      <c r="B171" s="58"/>
      <c r="C171" s="59" t="s">
        <v>172</v>
      </c>
      <c r="D171" s="1">
        <v>15905</v>
      </c>
      <c r="E171" s="60">
        <f t="shared" si="7"/>
        <v>15905</v>
      </c>
      <c r="F171" s="61"/>
      <c r="G171" s="21"/>
      <c r="H171" s="22">
        <f t="shared" si="8"/>
        <v>0</v>
      </c>
    </row>
    <row r="172" spans="1:8" ht="14.25">
      <c r="A172" s="57"/>
      <c r="B172" s="58"/>
      <c r="C172" s="59" t="s">
        <v>173</v>
      </c>
      <c r="D172" s="1">
        <v>10399</v>
      </c>
      <c r="E172" s="60">
        <f t="shared" si="7"/>
        <v>10399</v>
      </c>
      <c r="F172" s="61"/>
      <c r="G172" s="21"/>
      <c r="H172" s="22">
        <f t="shared" si="8"/>
        <v>0</v>
      </c>
    </row>
    <row r="173" spans="1:8" ht="14.25">
      <c r="A173" s="57"/>
      <c r="B173" s="58"/>
      <c r="C173" s="59" t="s">
        <v>174</v>
      </c>
      <c r="D173" s="1">
        <v>11882</v>
      </c>
      <c r="E173" s="60">
        <f t="shared" si="7"/>
        <v>11882</v>
      </c>
      <c r="F173" s="61"/>
      <c r="G173" s="21"/>
      <c r="H173" s="22">
        <f t="shared" si="8"/>
        <v>0</v>
      </c>
    </row>
    <row r="174" spans="1:8" ht="14.25">
      <c r="A174" s="57"/>
      <c r="B174" s="58"/>
      <c r="C174" s="59" t="s">
        <v>175</v>
      </c>
      <c r="D174" s="1">
        <v>12377</v>
      </c>
      <c r="E174" s="60">
        <f t="shared" si="7"/>
        <v>12377</v>
      </c>
      <c r="F174" s="61"/>
      <c r="G174" s="21"/>
      <c r="H174" s="22">
        <f t="shared" si="8"/>
        <v>0</v>
      </c>
    </row>
    <row r="175" spans="1:8" ht="14.25">
      <c r="A175" s="57"/>
      <c r="B175" s="58"/>
      <c r="C175" s="59" t="s">
        <v>176</v>
      </c>
      <c r="D175" s="1">
        <v>20139</v>
      </c>
      <c r="E175" s="60">
        <f t="shared" si="7"/>
        <v>20139</v>
      </c>
      <c r="F175" s="61"/>
      <c r="G175" s="21"/>
      <c r="H175" s="22">
        <f t="shared" si="8"/>
        <v>0</v>
      </c>
    </row>
    <row r="176" spans="1:8" ht="14.25">
      <c r="A176" s="57"/>
      <c r="B176" s="58"/>
      <c r="C176" s="59" t="s">
        <v>177</v>
      </c>
      <c r="D176" s="1">
        <v>13828</v>
      </c>
      <c r="E176" s="60">
        <f t="shared" si="7"/>
        <v>13828</v>
      </c>
      <c r="F176" s="61"/>
      <c r="G176" s="21"/>
      <c r="H176" s="22">
        <f t="shared" si="8"/>
        <v>0</v>
      </c>
    </row>
    <row r="177" spans="1:8" ht="14.25">
      <c r="A177" s="57"/>
      <c r="B177" s="58"/>
      <c r="C177" s="59" t="s">
        <v>178</v>
      </c>
      <c r="D177" s="1">
        <v>15509</v>
      </c>
      <c r="E177" s="60">
        <f t="shared" si="7"/>
        <v>15509</v>
      </c>
      <c r="F177" s="61"/>
      <c r="G177" s="21"/>
      <c r="H177" s="22">
        <f t="shared" si="8"/>
        <v>0</v>
      </c>
    </row>
    <row r="178" spans="1:8" ht="14.25">
      <c r="A178" s="57"/>
      <c r="B178" s="58"/>
      <c r="C178" s="59" t="s">
        <v>179</v>
      </c>
      <c r="D178" s="1">
        <v>17085</v>
      </c>
      <c r="E178" s="60">
        <f t="shared" si="7"/>
        <v>17085</v>
      </c>
      <c r="F178" s="61"/>
      <c r="G178" s="21"/>
      <c r="H178" s="22">
        <f t="shared" si="8"/>
        <v>0</v>
      </c>
    </row>
    <row r="179" spans="1:8" ht="14.25">
      <c r="A179" s="57"/>
      <c r="B179" s="58"/>
      <c r="C179" s="59" t="s">
        <v>180</v>
      </c>
      <c r="D179" s="1">
        <v>13220</v>
      </c>
      <c r="E179" s="60">
        <f t="shared" si="7"/>
        <v>13220</v>
      </c>
      <c r="F179" s="61"/>
      <c r="G179" s="21"/>
      <c r="H179" s="22">
        <f t="shared" si="8"/>
        <v>0</v>
      </c>
    </row>
    <row r="180" spans="1:8" ht="14.25">
      <c r="A180" s="57"/>
      <c r="B180" s="58"/>
      <c r="C180" s="59" t="s">
        <v>181</v>
      </c>
      <c r="D180" s="1">
        <v>13220</v>
      </c>
      <c r="E180" s="60">
        <f t="shared" si="7"/>
        <v>13220</v>
      </c>
      <c r="F180" s="61"/>
      <c r="G180" s="21"/>
      <c r="H180" s="22">
        <f t="shared" si="8"/>
        <v>0</v>
      </c>
    </row>
    <row r="181" spans="1:8" ht="14.25">
      <c r="A181" s="57"/>
      <c r="B181" s="58"/>
      <c r="C181" s="59" t="s">
        <v>182</v>
      </c>
      <c r="D181" s="1">
        <v>17798</v>
      </c>
      <c r="E181" s="60">
        <f t="shared" si="7"/>
        <v>17798</v>
      </c>
      <c r="F181" s="61"/>
      <c r="G181" s="21"/>
      <c r="H181" s="22">
        <f t="shared" si="8"/>
        <v>0</v>
      </c>
    </row>
    <row r="182" spans="1:8" ht="14.25">
      <c r="A182" s="57"/>
      <c r="B182" s="58"/>
      <c r="C182" s="59" t="s">
        <v>183</v>
      </c>
      <c r="D182" s="1">
        <v>21677</v>
      </c>
      <c r="E182" s="60">
        <f t="shared" si="7"/>
        <v>21677</v>
      </c>
      <c r="F182" s="61"/>
      <c r="G182" s="21"/>
      <c r="H182" s="22">
        <f t="shared" si="8"/>
        <v>0</v>
      </c>
    </row>
    <row r="183" spans="1:8" ht="14.25">
      <c r="A183" s="57"/>
      <c r="B183" s="58"/>
      <c r="C183" s="59" t="s">
        <v>184</v>
      </c>
      <c r="D183" s="1">
        <v>25616</v>
      </c>
      <c r="E183" s="60">
        <f t="shared" si="7"/>
        <v>25616</v>
      </c>
      <c r="F183" s="61"/>
      <c r="G183" s="21"/>
      <c r="H183" s="22">
        <f t="shared" si="8"/>
        <v>0</v>
      </c>
    </row>
    <row r="184" spans="1:8" ht="14.25">
      <c r="A184" s="57"/>
      <c r="B184" s="58"/>
      <c r="C184" s="59" t="s">
        <v>185</v>
      </c>
      <c r="D184" s="1">
        <v>25343</v>
      </c>
      <c r="E184" s="60">
        <f t="shared" si="7"/>
        <v>25343</v>
      </c>
      <c r="F184" s="61"/>
      <c r="G184" s="21"/>
      <c r="H184" s="22">
        <f t="shared" si="8"/>
        <v>0</v>
      </c>
    </row>
    <row r="185" spans="1:8" ht="14.25">
      <c r="A185" s="57"/>
      <c r="B185" s="58"/>
      <c r="C185" s="59" t="s">
        <v>186</v>
      </c>
      <c r="D185" s="1">
        <v>25343</v>
      </c>
      <c r="E185" s="60">
        <f t="shared" si="7"/>
        <v>25343</v>
      </c>
      <c r="F185" s="61"/>
      <c r="G185" s="21"/>
      <c r="H185" s="22">
        <f t="shared" si="8"/>
        <v>0</v>
      </c>
    </row>
    <row r="186" spans="1:8" ht="14.25">
      <c r="A186" s="57"/>
      <c r="B186" s="58"/>
      <c r="C186" s="59" t="s">
        <v>187</v>
      </c>
      <c r="D186" s="1">
        <v>18292</v>
      </c>
      <c r="E186" s="60">
        <f t="shared" si="7"/>
        <v>18292</v>
      </c>
      <c r="F186" s="61"/>
      <c r="G186" s="21"/>
      <c r="H186" s="22">
        <f t="shared" si="8"/>
        <v>0</v>
      </c>
    </row>
    <row r="187" spans="1:8" ht="14.25">
      <c r="A187" s="57"/>
      <c r="B187" s="58"/>
      <c r="C187" s="59" t="s">
        <v>188</v>
      </c>
      <c r="D187" s="1">
        <v>18292</v>
      </c>
      <c r="E187" s="60">
        <f t="shared" si="7"/>
        <v>18292</v>
      </c>
      <c r="F187" s="61"/>
      <c r="G187" s="21"/>
      <c r="H187" s="22">
        <f t="shared" si="8"/>
        <v>0</v>
      </c>
    </row>
    <row r="188" spans="1:8" ht="14.25">
      <c r="A188" s="57"/>
      <c r="B188" s="58"/>
      <c r="C188" s="59" t="s">
        <v>189</v>
      </c>
      <c r="D188" s="1">
        <v>24682</v>
      </c>
      <c r="E188" s="60">
        <f t="shared" si="7"/>
        <v>24682</v>
      </c>
      <c r="F188" s="61"/>
      <c r="G188" s="21"/>
      <c r="H188" s="22">
        <f t="shared" si="8"/>
        <v>0</v>
      </c>
    </row>
    <row r="189" spans="1:8" ht="14.25">
      <c r="A189" s="57"/>
      <c r="B189" s="58"/>
      <c r="C189" s="59" t="s">
        <v>190</v>
      </c>
      <c r="D189" s="1">
        <v>27274</v>
      </c>
      <c r="E189" s="60">
        <f t="shared" si="7"/>
        <v>27274</v>
      </c>
      <c r="F189" s="61"/>
      <c r="G189" s="21"/>
      <c r="H189" s="22">
        <f t="shared" si="8"/>
        <v>0</v>
      </c>
    </row>
    <row r="190" spans="1:8" ht="14.25">
      <c r="A190" s="57"/>
      <c r="B190" s="58"/>
      <c r="C190" s="59" t="s">
        <v>191</v>
      </c>
      <c r="D190" s="1">
        <v>31255</v>
      </c>
      <c r="E190" s="60">
        <f t="shared" si="7"/>
        <v>31255</v>
      </c>
      <c r="F190" s="61"/>
      <c r="G190" s="21"/>
      <c r="H190" s="22">
        <f t="shared" si="8"/>
        <v>0</v>
      </c>
    </row>
    <row r="191" spans="1:8" ht="14.25">
      <c r="A191" s="57"/>
      <c r="B191" s="58"/>
      <c r="C191" s="59" t="s">
        <v>192</v>
      </c>
      <c r="D191" s="1">
        <v>37342</v>
      </c>
      <c r="E191" s="60">
        <f t="shared" si="7"/>
        <v>37342</v>
      </c>
      <c r="F191" s="61"/>
      <c r="G191" s="21"/>
      <c r="H191" s="22">
        <f t="shared" si="8"/>
        <v>0</v>
      </c>
    </row>
    <row r="192" spans="1:8" ht="14.25">
      <c r="A192" s="57"/>
      <c r="B192" s="58"/>
      <c r="C192" s="59" t="s">
        <v>193</v>
      </c>
      <c r="D192" s="1">
        <v>41639</v>
      </c>
      <c r="E192" s="60">
        <f t="shared" si="7"/>
        <v>41639</v>
      </c>
      <c r="F192" s="61"/>
      <c r="G192" s="21"/>
      <c r="H192" s="22">
        <f t="shared" si="8"/>
        <v>0</v>
      </c>
    </row>
    <row r="193" spans="1:8" ht="14.25">
      <c r="A193" s="57"/>
      <c r="B193" s="58"/>
      <c r="C193" s="59" t="s">
        <v>194</v>
      </c>
      <c r="D193" s="1">
        <v>26232</v>
      </c>
      <c r="E193" s="60">
        <f t="shared" si="7"/>
        <v>26232</v>
      </c>
      <c r="F193" s="61"/>
      <c r="G193" s="21"/>
      <c r="H193" s="22">
        <f t="shared" si="8"/>
        <v>0</v>
      </c>
    </row>
    <row r="194" spans="1:8" ht="14.25">
      <c r="A194" s="57"/>
      <c r="B194" s="58"/>
      <c r="C194" s="59" t="s">
        <v>195</v>
      </c>
      <c r="D194" s="1">
        <v>48908</v>
      </c>
      <c r="E194" s="60">
        <f t="shared" si="7"/>
        <v>48908</v>
      </c>
      <c r="F194" s="61"/>
      <c r="G194" s="21"/>
      <c r="H194" s="22">
        <f t="shared" si="8"/>
        <v>0</v>
      </c>
    </row>
    <row r="195" spans="1:8" ht="14.25">
      <c r="A195" s="57"/>
      <c r="B195" s="58"/>
      <c r="C195" s="59" t="s">
        <v>196</v>
      </c>
      <c r="D195" s="1">
        <v>31684</v>
      </c>
      <c r="E195" s="60">
        <f t="shared" si="7"/>
        <v>31684</v>
      </c>
      <c r="F195" s="61"/>
      <c r="G195" s="21"/>
      <c r="H195" s="22">
        <f t="shared" si="8"/>
        <v>0</v>
      </c>
    </row>
    <row r="196" spans="1:8" ht="14.25">
      <c r="A196" s="57"/>
      <c r="B196" s="58"/>
      <c r="C196" s="59" t="s">
        <v>197</v>
      </c>
      <c r="D196" s="1">
        <v>36190</v>
      </c>
      <c r="E196" s="60">
        <f t="shared" si="7"/>
        <v>36190</v>
      </c>
      <c r="F196" s="61"/>
      <c r="G196" s="21"/>
      <c r="H196" s="22">
        <f t="shared" si="8"/>
        <v>0</v>
      </c>
    </row>
    <row r="197" spans="1:8" ht="14.25">
      <c r="A197" s="57"/>
      <c r="B197" s="58"/>
      <c r="C197" s="59" t="s">
        <v>198</v>
      </c>
      <c r="D197" s="1">
        <v>39648</v>
      </c>
      <c r="E197" s="60">
        <f t="shared" si="7"/>
        <v>39648</v>
      </c>
      <c r="F197" s="61"/>
      <c r="G197" s="21"/>
      <c r="H197" s="22">
        <f t="shared" si="8"/>
        <v>0</v>
      </c>
    </row>
    <row r="198" spans="1:8" ht="14.25">
      <c r="A198" s="57"/>
      <c r="B198" s="58"/>
      <c r="C198" s="59" t="s">
        <v>199</v>
      </c>
      <c r="D198" s="1">
        <v>48908</v>
      </c>
      <c r="E198" s="60">
        <f t="shared" si="7"/>
        <v>48908</v>
      </c>
      <c r="F198" s="61"/>
      <c r="G198" s="21"/>
      <c r="H198" s="22">
        <f t="shared" si="8"/>
        <v>0</v>
      </c>
    </row>
    <row r="199" spans="1:8" ht="14.25">
      <c r="A199" s="57"/>
      <c r="B199" s="58"/>
      <c r="C199" s="59" t="s">
        <v>195</v>
      </c>
      <c r="D199" s="1">
        <v>48908</v>
      </c>
      <c r="E199" s="60">
        <f t="shared" si="7"/>
        <v>48908</v>
      </c>
      <c r="F199" s="61"/>
      <c r="G199" s="21"/>
      <c r="H199" s="22">
        <f t="shared" si="8"/>
        <v>0</v>
      </c>
    </row>
    <row r="200" spans="1:8" ht="14.25">
      <c r="A200" s="62"/>
      <c r="B200" s="63"/>
      <c r="C200" s="59" t="s">
        <v>200</v>
      </c>
      <c r="D200" s="1">
        <v>31621</v>
      </c>
      <c r="E200" s="60">
        <f t="shared" si="7"/>
        <v>31621</v>
      </c>
      <c r="F200" s="61"/>
      <c r="G200" s="21"/>
      <c r="H200" s="22">
        <f t="shared" si="8"/>
        <v>0</v>
      </c>
    </row>
    <row r="201" spans="1:23" s="20" customFormat="1" ht="12.75" customHeight="1">
      <c r="A201" s="52"/>
      <c r="B201" s="53"/>
      <c r="C201" s="54"/>
      <c r="D201" s="55"/>
      <c r="E201" s="68"/>
      <c r="F201" s="56"/>
      <c r="G201" s="18"/>
      <c r="H201" s="13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8" ht="14.25">
      <c r="A202" s="57"/>
      <c r="B202" s="58"/>
      <c r="C202" s="59" t="s">
        <v>201</v>
      </c>
      <c r="D202" s="1">
        <v>9518</v>
      </c>
      <c r="E202" s="60">
        <f t="shared" si="7"/>
        <v>9518</v>
      </c>
      <c r="F202" s="61"/>
      <c r="G202" s="21"/>
      <c r="H202" s="22">
        <f t="shared" si="8"/>
        <v>0</v>
      </c>
    </row>
    <row r="203" spans="1:8" ht="14.25">
      <c r="A203" s="57"/>
      <c r="B203" s="58"/>
      <c r="C203" s="59" t="s">
        <v>202</v>
      </c>
      <c r="D203" s="1">
        <v>13322</v>
      </c>
      <c r="E203" s="60">
        <f t="shared" si="7"/>
        <v>13322</v>
      </c>
      <c r="F203" s="61"/>
      <c r="G203" s="21"/>
      <c r="H203" s="22">
        <f t="shared" si="8"/>
        <v>0</v>
      </c>
    </row>
    <row r="204" spans="1:8" ht="14.25">
      <c r="A204" s="57"/>
      <c r="B204" s="58"/>
      <c r="C204" s="59" t="s">
        <v>203</v>
      </c>
      <c r="D204" s="1">
        <v>13136</v>
      </c>
      <c r="E204" s="60">
        <f t="shared" si="7"/>
        <v>13136</v>
      </c>
      <c r="F204" s="61"/>
      <c r="G204" s="21"/>
      <c r="H204" s="22">
        <f t="shared" si="8"/>
        <v>0</v>
      </c>
    </row>
    <row r="205" spans="1:8" ht="14.25">
      <c r="A205" s="57"/>
      <c r="B205" s="58"/>
      <c r="C205" s="59" t="s">
        <v>204</v>
      </c>
      <c r="D205" s="1">
        <v>13136</v>
      </c>
      <c r="E205" s="60">
        <f t="shared" si="7"/>
        <v>13136</v>
      </c>
      <c r="F205" s="61"/>
      <c r="G205" s="21"/>
      <c r="H205" s="22">
        <f t="shared" si="8"/>
        <v>0</v>
      </c>
    </row>
    <row r="206" spans="1:8" ht="14.25">
      <c r="A206" s="57"/>
      <c r="B206" s="58"/>
      <c r="C206" s="59" t="s">
        <v>205</v>
      </c>
      <c r="D206" s="1">
        <v>17267</v>
      </c>
      <c r="E206" s="60">
        <f t="shared" si="7"/>
        <v>17267</v>
      </c>
      <c r="F206" s="61"/>
      <c r="G206" s="21"/>
      <c r="H206" s="22">
        <f t="shared" si="8"/>
        <v>0</v>
      </c>
    </row>
    <row r="207" spans="1:8" ht="14.25">
      <c r="A207" s="57"/>
      <c r="B207" s="58"/>
      <c r="C207" s="59" t="s">
        <v>206</v>
      </c>
      <c r="D207" s="1">
        <v>20664</v>
      </c>
      <c r="E207" s="60">
        <f t="shared" si="7"/>
        <v>20664</v>
      </c>
      <c r="F207" s="61"/>
      <c r="G207" s="21"/>
      <c r="H207" s="22">
        <f t="shared" si="8"/>
        <v>0</v>
      </c>
    </row>
    <row r="208" spans="1:8" ht="14.25">
      <c r="A208" s="57"/>
      <c r="B208" s="58"/>
      <c r="C208" s="59" t="s">
        <v>207</v>
      </c>
      <c r="D208" s="1">
        <v>17056</v>
      </c>
      <c r="E208" s="60">
        <f t="shared" si="7"/>
        <v>17056</v>
      </c>
      <c r="F208" s="61"/>
      <c r="G208" s="21"/>
      <c r="H208" s="22">
        <f t="shared" si="8"/>
        <v>0</v>
      </c>
    </row>
    <row r="209" spans="1:8" ht="14.25">
      <c r="A209" s="57"/>
      <c r="B209" s="58"/>
      <c r="C209" s="59" t="s">
        <v>208</v>
      </c>
      <c r="D209" s="1">
        <v>23615</v>
      </c>
      <c r="E209" s="60">
        <f t="shared" si="7"/>
        <v>23615</v>
      </c>
      <c r="F209" s="61"/>
      <c r="G209" s="21"/>
      <c r="H209" s="22">
        <f t="shared" si="8"/>
        <v>0</v>
      </c>
    </row>
    <row r="210" spans="1:8" ht="14.25">
      <c r="A210" s="57"/>
      <c r="B210" s="58"/>
      <c r="C210" s="59" t="s">
        <v>209</v>
      </c>
      <c r="D210" s="1">
        <v>19307</v>
      </c>
      <c r="E210" s="60">
        <f t="shared" si="7"/>
        <v>19307</v>
      </c>
      <c r="F210" s="61"/>
      <c r="G210" s="21"/>
      <c r="H210" s="22">
        <f t="shared" si="8"/>
        <v>0</v>
      </c>
    </row>
    <row r="211" spans="1:8" ht="14.25">
      <c r="A211" s="57"/>
      <c r="B211" s="58"/>
      <c r="C211" s="59" t="s">
        <v>210</v>
      </c>
      <c r="D211" s="1">
        <v>20447</v>
      </c>
      <c r="E211" s="60">
        <f aca="true" t="shared" si="9" ref="E211:E274">((100-$H$16)/100)*D211</f>
        <v>20447</v>
      </c>
      <c r="F211" s="61"/>
      <c r="G211" s="21"/>
      <c r="H211" s="22">
        <f t="shared" si="8"/>
        <v>0</v>
      </c>
    </row>
    <row r="212" spans="1:8" ht="14.25">
      <c r="A212" s="57"/>
      <c r="B212" s="58"/>
      <c r="C212" s="59" t="s">
        <v>211</v>
      </c>
      <c r="D212" s="1">
        <v>26657</v>
      </c>
      <c r="E212" s="60">
        <f t="shared" si="9"/>
        <v>26657</v>
      </c>
      <c r="F212" s="61"/>
      <c r="G212" s="21"/>
      <c r="H212" s="22">
        <f t="shared" si="8"/>
        <v>0</v>
      </c>
    </row>
    <row r="213" spans="1:8" ht="14.25">
      <c r="A213" s="57"/>
      <c r="B213" s="58"/>
      <c r="C213" s="59" t="s">
        <v>212</v>
      </c>
      <c r="D213" s="1">
        <v>39981</v>
      </c>
      <c r="E213" s="60">
        <f t="shared" si="9"/>
        <v>39981</v>
      </c>
      <c r="F213" s="61"/>
      <c r="G213" s="21"/>
      <c r="H213" s="22">
        <f t="shared" si="8"/>
        <v>0</v>
      </c>
    </row>
    <row r="214" spans="1:8" ht="14.25">
      <c r="A214" s="57"/>
      <c r="B214" s="58"/>
      <c r="C214" s="59" t="s">
        <v>213</v>
      </c>
      <c r="D214" s="1">
        <v>30842</v>
      </c>
      <c r="E214" s="60">
        <f t="shared" si="9"/>
        <v>30842</v>
      </c>
      <c r="F214" s="61"/>
      <c r="G214" s="21"/>
      <c r="H214" s="22">
        <f t="shared" si="8"/>
        <v>0</v>
      </c>
    </row>
    <row r="215" spans="1:8" ht="14.25">
      <c r="A215" s="57"/>
      <c r="B215" s="58"/>
      <c r="C215" s="59" t="s">
        <v>214</v>
      </c>
      <c r="D215" s="1">
        <v>31420</v>
      </c>
      <c r="E215" s="60">
        <f t="shared" si="9"/>
        <v>31420</v>
      </c>
      <c r="F215" s="61"/>
      <c r="G215" s="21"/>
      <c r="H215" s="22">
        <f t="shared" si="8"/>
        <v>0</v>
      </c>
    </row>
    <row r="216" spans="1:8" ht="14.25">
      <c r="A216" s="57"/>
      <c r="B216" s="58"/>
      <c r="C216" s="59" t="s">
        <v>215</v>
      </c>
      <c r="D216" s="1">
        <v>19307</v>
      </c>
      <c r="E216" s="60">
        <f t="shared" si="9"/>
        <v>19307</v>
      </c>
      <c r="F216" s="61"/>
      <c r="G216" s="21"/>
      <c r="H216" s="22">
        <f t="shared" si="8"/>
        <v>0</v>
      </c>
    </row>
    <row r="217" spans="1:8" ht="14.25">
      <c r="A217" s="57"/>
      <c r="B217" s="58"/>
      <c r="C217" s="59" t="s">
        <v>216</v>
      </c>
      <c r="D217" s="1">
        <v>30071</v>
      </c>
      <c r="E217" s="60">
        <f t="shared" si="9"/>
        <v>30071</v>
      </c>
      <c r="F217" s="61"/>
      <c r="G217" s="21"/>
      <c r="H217" s="22">
        <f t="shared" si="8"/>
        <v>0</v>
      </c>
    </row>
    <row r="218" spans="1:8" ht="14.25">
      <c r="A218" s="57"/>
      <c r="B218" s="58"/>
      <c r="C218" s="59" t="s">
        <v>217</v>
      </c>
      <c r="D218" s="1">
        <v>51226</v>
      </c>
      <c r="E218" s="60">
        <f t="shared" si="9"/>
        <v>51226</v>
      </c>
      <c r="F218" s="61"/>
      <c r="G218" s="21"/>
      <c r="H218" s="22">
        <f t="shared" si="8"/>
        <v>0</v>
      </c>
    </row>
    <row r="219" spans="1:8" ht="14.25">
      <c r="A219" s="57"/>
      <c r="B219" s="58"/>
      <c r="C219" s="59" t="s">
        <v>218</v>
      </c>
      <c r="D219" s="1">
        <v>56116</v>
      </c>
      <c r="E219" s="60">
        <f t="shared" si="9"/>
        <v>56116</v>
      </c>
      <c r="F219" s="61"/>
      <c r="G219" s="21"/>
      <c r="H219" s="22">
        <f t="shared" si="8"/>
        <v>0</v>
      </c>
    </row>
    <row r="220" spans="1:8" ht="14.25">
      <c r="A220" s="57"/>
      <c r="B220" s="58"/>
      <c r="C220" s="59" t="s">
        <v>219</v>
      </c>
      <c r="D220" s="1">
        <v>61373</v>
      </c>
      <c r="E220" s="60">
        <f t="shared" si="9"/>
        <v>61373</v>
      </c>
      <c r="F220" s="61"/>
      <c r="G220" s="21"/>
      <c r="H220" s="22">
        <f aca="true" t="shared" si="10" ref="H220:H282">G220*E220</f>
        <v>0</v>
      </c>
    </row>
    <row r="221" spans="1:8" ht="14.25">
      <c r="A221" s="57"/>
      <c r="B221" s="58"/>
      <c r="C221" s="59" t="s">
        <v>220</v>
      </c>
      <c r="D221" s="1">
        <v>61841</v>
      </c>
      <c r="E221" s="60">
        <f t="shared" si="9"/>
        <v>61841</v>
      </c>
      <c r="F221" s="61"/>
      <c r="G221" s="21"/>
      <c r="H221" s="22">
        <f t="shared" si="10"/>
        <v>0</v>
      </c>
    </row>
    <row r="222" spans="1:8" ht="14.25">
      <c r="A222" s="57"/>
      <c r="B222" s="58"/>
      <c r="C222" s="59" t="s">
        <v>221</v>
      </c>
      <c r="D222" s="1">
        <v>60881</v>
      </c>
      <c r="E222" s="60">
        <f t="shared" si="9"/>
        <v>60881</v>
      </c>
      <c r="F222" s="61"/>
      <c r="G222" s="21"/>
      <c r="H222" s="22">
        <f t="shared" si="10"/>
        <v>0</v>
      </c>
    </row>
    <row r="223" spans="1:8" ht="14.25">
      <c r="A223" s="57"/>
      <c r="B223" s="58"/>
      <c r="C223" s="59" t="s">
        <v>222</v>
      </c>
      <c r="D223" s="1">
        <v>70095</v>
      </c>
      <c r="E223" s="60">
        <f t="shared" si="9"/>
        <v>70095</v>
      </c>
      <c r="F223" s="61"/>
      <c r="G223" s="21"/>
      <c r="H223" s="22">
        <f t="shared" si="10"/>
        <v>0</v>
      </c>
    </row>
    <row r="224" spans="1:8" ht="14.25">
      <c r="A224" s="57"/>
      <c r="B224" s="58"/>
      <c r="C224" s="59" t="s">
        <v>223</v>
      </c>
      <c r="D224" s="1">
        <v>70095</v>
      </c>
      <c r="E224" s="60">
        <f t="shared" si="9"/>
        <v>70095</v>
      </c>
      <c r="F224" s="61"/>
      <c r="G224" s="21"/>
      <c r="H224" s="22">
        <f t="shared" si="10"/>
        <v>0</v>
      </c>
    </row>
    <row r="225" spans="1:8" ht="14.25">
      <c r="A225" s="57"/>
      <c r="B225" s="58"/>
      <c r="C225" s="59" t="s">
        <v>224</v>
      </c>
      <c r="D225" s="1">
        <v>71049</v>
      </c>
      <c r="E225" s="60">
        <f t="shared" si="9"/>
        <v>71049</v>
      </c>
      <c r="F225" s="61"/>
      <c r="G225" s="21"/>
      <c r="H225" s="22">
        <f t="shared" si="10"/>
        <v>0</v>
      </c>
    </row>
    <row r="226" spans="1:8" ht="14.25">
      <c r="A226" s="57"/>
      <c r="B226" s="58"/>
      <c r="C226" s="59" t="s">
        <v>225</v>
      </c>
      <c r="D226" s="1">
        <v>78566</v>
      </c>
      <c r="E226" s="60">
        <f t="shared" si="9"/>
        <v>78566</v>
      </c>
      <c r="F226" s="61"/>
      <c r="G226" s="21"/>
      <c r="H226" s="22">
        <f t="shared" si="10"/>
        <v>0</v>
      </c>
    </row>
    <row r="227" spans="1:8" ht="14.25">
      <c r="A227" s="57"/>
      <c r="B227" s="58"/>
      <c r="C227" s="59" t="s">
        <v>226</v>
      </c>
      <c r="D227" s="1">
        <v>99595</v>
      </c>
      <c r="E227" s="60">
        <f t="shared" si="9"/>
        <v>99595</v>
      </c>
      <c r="F227" s="61"/>
      <c r="G227" s="21"/>
      <c r="H227" s="22">
        <f t="shared" si="10"/>
        <v>0</v>
      </c>
    </row>
    <row r="228" spans="1:8" ht="14.25">
      <c r="A228" s="57"/>
      <c r="B228" s="58"/>
      <c r="C228" s="59" t="s">
        <v>227</v>
      </c>
      <c r="D228" s="1">
        <v>96445</v>
      </c>
      <c r="E228" s="60">
        <f t="shared" si="9"/>
        <v>96445</v>
      </c>
      <c r="F228" s="61"/>
      <c r="G228" s="21"/>
      <c r="H228" s="22">
        <f t="shared" si="10"/>
        <v>0</v>
      </c>
    </row>
    <row r="229" spans="1:8" ht="14.25">
      <c r="A229" s="62"/>
      <c r="B229" s="63"/>
      <c r="C229" s="59" t="s">
        <v>228</v>
      </c>
      <c r="D229" s="1">
        <v>69935</v>
      </c>
      <c r="E229" s="60">
        <f t="shared" si="9"/>
        <v>69935</v>
      </c>
      <c r="F229" s="61"/>
      <c r="G229" s="21"/>
      <c r="H229" s="22">
        <f t="shared" si="10"/>
        <v>0</v>
      </c>
    </row>
    <row r="230" spans="1:23" s="20" customFormat="1" ht="12.75" customHeight="1">
      <c r="A230" s="52"/>
      <c r="B230" s="53"/>
      <c r="C230" s="54"/>
      <c r="D230" s="55"/>
      <c r="E230" s="68"/>
      <c r="F230" s="56"/>
      <c r="G230" s="18"/>
      <c r="H230" s="13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8" ht="14.25">
      <c r="A231" s="57"/>
      <c r="B231" s="58"/>
      <c r="C231" s="59" t="s">
        <v>229</v>
      </c>
      <c r="D231" s="1">
        <v>4794</v>
      </c>
      <c r="E231" s="60">
        <f t="shared" si="9"/>
        <v>4794</v>
      </c>
      <c r="F231" s="61"/>
      <c r="G231" s="21"/>
      <c r="H231" s="22">
        <f t="shared" si="10"/>
        <v>0</v>
      </c>
    </row>
    <row r="232" spans="1:8" ht="14.25">
      <c r="A232" s="57"/>
      <c r="B232" s="58"/>
      <c r="C232" s="59" t="s">
        <v>230</v>
      </c>
      <c r="D232" s="1">
        <v>4794</v>
      </c>
      <c r="E232" s="60">
        <f t="shared" si="9"/>
        <v>4794</v>
      </c>
      <c r="F232" s="61"/>
      <c r="G232" s="21"/>
      <c r="H232" s="22">
        <f t="shared" si="10"/>
        <v>0</v>
      </c>
    </row>
    <row r="233" spans="1:8" ht="14.25">
      <c r="A233" s="57"/>
      <c r="B233" s="58"/>
      <c r="C233" s="59" t="s">
        <v>231</v>
      </c>
      <c r="D233" s="1">
        <v>5067</v>
      </c>
      <c r="E233" s="60">
        <f t="shared" si="9"/>
        <v>5067</v>
      </c>
      <c r="F233" s="61"/>
      <c r="G233" s="21"/>
      <c r="H233" s="22">
        <f t="shared" si="10"/>
        <v>0</v>
      </c>
    </row>
    <row r="234" spans="1:8" ht="14.25">
      <c r="A234" s="57"/>
      <c r="B234" s="58"/>
      <c r="C234" s="59" t="s">
        <v>232</v>
      </c>
      <c r="D234" s="1">
        <v>5499</v>
      </c>
      <c r="E234" s="60">
        <f t="shared" si="9"/>
        <v>5499</v>
      </c>
      <c r="F234" s="61"/>
      <c r="G234" s="21"/>
      <c r="H234" s="22">
        <f t="shared" si="10"/>
        <v>0</v>
      </c>
    </row>
    <row r="235" spans="1:8" ht="14.25">
      <c r="A235" s="57"/>
      <c r="B235" s="58"/>
      <c r="C235" s="59" t="s">
        <v>233</v>
      </c>
      <c r="D235" s="1">
        <v>5593</v>
      </c>
      <c r="E235" s="60">
        <f t="shared" si="9"/>
        <v>5593</v>
      </c>
      <c r="F235" s="61"/>
      <c r="G235" s="21"/>
      <c r="H235" s="22">
        <f t="shared" si="10"/>
        <v>0</v>
      </c>
    </row>
    <row r="236" spans="1:8" ht="14.25">
      <c r="A236" s="57"/>
      <c r="B236" s="58"/>
      <c r="C236" s="59" t="s">
        <v>234</v>
      </c>
      <c r="D236" s="1">
        <v>5593</v>
      </c>
      <c r="E236" s="60">
        <f t="shared" si="9"/>
        <v>5593</v>
      </c>
      <c r="F236" s="61"/>
      <c r="G236" s="21"/>
      <c r="H236" s="22">
        <f t="shared" si="10"/>
        <v>0</v>
      </c>
    </row>
    <row r="237" spans="1:8" ht="14.25">
      <c r="A237" s="57"/>
      <c r="B237" s="58"/>
      <c r="C237" s="59" t="s">
        <v>235</v>
      </c>
      <c r="D237" s="1">
        <v>6208</v>
      </c>
      <c r="E237" s="60">
        <f t="shared" si="9"/>
        <v>6208</v>
      </c>
      <c r="F237" s="61"/>
      <c r="G237" s="21"/>
      <c r="H237" s="22">
        <f t="shared" si="10"/>
        <v>0</v>
      </c>
    </row>
    <row r="238" spans="1:8" ht="14.25">
      <c r="A238" s="57"/>
      <c r="B238" s="58"/>
      <c r="C238" s="59" t="s">
        <v>236</v>
      </c>
      <c r="D238" s="1">
        <v>5941</v>
      </c>
      <c r="E238" s="60">
        <f t="shared" si="9"/>
        <v>5941</v>
      </c>
      <c r="F238" s="61"/>
      <c r="G238" s="21"/>
      <c r="H238" s="22">
        <f t="shared" si="10"/>
        <v>0</v>
      </c>
    </row>
    <row r="239" spans="1:8" ht="14.25">
      <c r="A239" s="57"/>
      <c r="B239" s="58"/>
      <c r="C239" s="59" t="s">
        <v>237</v>
      </c>
      <c r="D239" s="1">
        <v>8326</v>
      </c>
      <c r="E239" s="60">
        <f t="shared" si="9"/>
        <v>8326</v>
      </c>
      <c r="F239" s="61"/>
      <c r="G239" s="21"/>
      <c r="H239" s="22">
        <f t="shared" si="10"/>
        <v>0</v>
      </c>
    </row>
    <row r="240" spans="1:8" ht="14.25">
      <c r="A240" s="57"/>
      <c r="B240" s="58"/>
      <c r="C240" s="59" t="s">
        <v>238</v>
      </c>
      <c r="D240" s="1">
        <v>9402</v>
      </c>
      <c r="E240" s="60">
        <f t="shared" si="9"/>
        <v>9402</v>
      </c>
      <c r="F240" s="61"/>
      <c r="G240" s="21"/>
      <c r="H240" s="22">
        <f t="shared" si="10"/>
        <v>0</v>
      </c>
    </row>
    <row r="241" spans="1:8" ht="14.25">
      <c r="A241" s="57"/>
      <c r="B241" s="58"/>
      <c r="C241" s="59" t="s">
        <v>239</v>
      </c>
      <c r="D241" s="1">
        <v>10150</v>
      </c>
      <c r="E241" s="60">
        <f t="shared" si="9"/>
        <v>10150</v>
      </c>
      <c r="F241" s="61"/>
      <c r="G241" s="21"/>
      <c r="H241" s="22">
        <f t="shared" si="10"/>
        <v>0</v>
      </c>
    </row>
    <row r="242" spans="1:8" ht="14.25">
      <c r="A242" s="57"/>
      <c r="B242" s="58"/>
      <c r="C242" s="59" t="s">
        <v>240</v>
      </c>
      <c r="D242" s="1">
        <v>9128</v>
      </c>
      <c r="E242" s="60">
        <f t="shared" si="9"/>
        <v>9128</v>
      </c>
      <c r="F242" s="61"/>
      <c r="G242" s="21"/>
      <c r="H242" s="22">
        <f t="shared" si="10"/>
        <v>0</v>
      </c>
    </row>
    <row r="243" spans="1:8" ht="14.25">
      <c r="A243" s="57"/>
      <c r="B243" s="58"/>
      <c r="C243" s="59" t="s">
        <v>241</v>
      </c>
      <c r="D243" s="1">
        <v>9486</v>
      </c>
      <c r="E243" s="60">
        <f t="shared" si="9"/>
        <v>9486</v>
      </c>
      <c r="F243" s="61"/>
      <c r="G243" s="21"/>
      <c r="H243" s="22">
        <f t="shared" si="10"/>
        <v>0</v>
      </c>
    </row>
    <row r="244" spans="1:8" ht="14.25">
      <c r="A244" s="57"/>
      <c r="B244" s="58"/>
      <c r="C244" s="59" t="s">
        <v>242</v>
      </c>
      <c r="D244" s="1">
        <v>8484</v>
      </c>
      <c r="E244" s="60">
        <f t="shared" si="9"/>
        <v>8484</v>
      </c>
      <c r="F244" s="61"/>
      <c r="G244" s="21"/>
      <c r="H244" s="22">
        <f t="shared" si="10"/>
        <v>0</v>
      </c>
    </row>
    <row r="245" spans="1:8" ht="14.25">
      <c r="A245" s="57"/>
      <c r="B245" s="58"/>
      <c r="C245" s="59" t="s">
        <v>243</v>
      </c>
      <c r="D245" s="1">
        <v>8780</v>
      </c>
      <c r="E245" s="60">
        <f t="shared" si="9"/>
        <v>8780</v>
      </c>
      <c r="F245" s="61"/>
      <c r="G245" s="21"/>
      <c r="H245" s="22">
        <f t="shared" si="10"/>
        <v>0</v>
      </c>
    </row>
    <row r="246" spans="1:8" ht="14.25">
      <c r="A246" s="57"/>
      <c r="B246" s="58"/>
      <c r="C246" s="59" t="s">
        <v>244</v>
      </c>
      <c r="D246" s="1">
        <v>9808</v>
      </c>
      <c r="E246" s="60">
        <f t="shared" si="9"/>
        <v>9808</v>
      </c>
      <c r="F246" s="61"/>
      <c r="G246" s="21"/>
      <c r="H246" s="22">
        <f t="shared" si="10"/>
        <v>0</v>
      </c>
    </row>
    <row r="247" spans="1:8" ht="14.25">
      <c r="A247" s="57"/>
      <c r="B247" s="58"/>
      <c r="C247" s="59" t="s">
        <v>245</v>
      </c>
      <c r="D247" s="1">
        <v>12082</v>
      </c>
      <c r="E247" s="60">
        <f t="shared" si="9"/>
        <v>12082</v>
      </c>
      <c r="F247" s="61"/>
      <c r="G247" s="21"/>
      <c r="H247" s="22">
        <f t="shared" si="10"/>
        <v>0</v>
      </c>
    </row>
    <row r="248" spans="1:8" ht="14.25">
      <c r="A248" s="57"/>
      <c r="B248" s="58"/>
      <c r="C248" s="59" t="s">
        <v>246</v>
      </c>
      <c r="D248" s="1">
        <v>13017</v>
      </c>
      <c r="E248" s="60">
        <f t="shared" si="9"/>
        <v>13017</v>
      </c>
      <c r="F248" s="61"/>
      <c r="G248" s="21"/>
      <c r="H248" s="22">
        <f t="shared" si="10"/>
        <v>0</v>
      </c>
    </row>
    <row r="249" spans="1:8" ht="14.25">
      <c r="A249" s="57"/>
      <c r="B249" s="58"/>
      <c r="C249" s="59" t="s">
        <v>247</v>
      </c>
      <c r="D249" s="1">
        <v>13409</v>
      </c>
      <c r="E249" s="60">
        <f t="shared" si="9"/>
        <v>13409</v>
      </c>
      <c r="F249" s="61"/>
      <c r="G249" s="21"/>
      <c r="H249" s="22">
        <f t="shared" si="10"/>
        <v>0</v>
      </c>
    </row>
    <row r="250" spans="1:8" ht="14.25">
      <c r="A250" s="57"/>
      <c r="B250" s="58"/>
      <c r="C250" s="59" t="s">
        <v>248</v>
      </c>
      <c r="D250" s="1">
        <v>13136</v>
      </c>
      <c r="E250" s="60">
        <f t="shared" si="9"/>
        <v>13136</v>
      </c>
      <c r="F250" s="61"/>
      <c r="G250" s="21"/>
      <c r="H250" s="22">
        <f t="shared" si="10"/>
        <v>0</v>
      </c>
    </row>
    <row r="251" spans="1:8" ht="14.25">
      <c r="A251" s="57"/>
      <c r="B251" s="58"/>
      <c r="C251" s="59" t="s">
        <v>249</v>
      </c>
      <c r="D251" s="1">
        <v>17506</v>
      </c>
      <c r="E251" s="60">
        <f t="shared" si="9"/>
        <v>17506</v>
      </c>
      <c r="F251" s="61"/>
      <c r="G251" s="21"/>
      <c r="H251" s="22">
        <f t="shared" si="10"/>
        <v>0</v>
      </c>
    </row>
    <row r="252" spans="1:8" ht="14.25">
      <c r="A252" s="57"/>
      <c r="B252" s="58"/>
      <c r="C252" s="59" t="s">
        <v>250</v>
      </c>
      <c r="D252" s="1">
        <v>18154</v>
      </c>
      <c r="E252" s="60">
        <f t="shared" si="9"/>
        <v>18154</v>
      </c>
      <c r="F252" s="61"/>
      <c r="G252" s="21"/>
      <c r="H252" s="22">
        <f t="shared" si="10"/>
        <v>0</v>
      </c>
    </row>
    <row r="253" spans="1:8" ht="14.25">
      <c r="A253" s="57"/>
      <c r="B253" s="58"/>
      <c r="C253" s="59" t="s">
        <v>251</v>
      </c>
      <c r="D253" s="1">
        <v>20779</v>
      </c>
      <c r="E253" s="60">
        <f t="shared" si="9"/>
        <v>20779</v>
      </c>
      <c r="F253" s="61"/>
      <c r="G253" s="21"/>
      <c r="H253" s="22">
        <f t="shared" si="10"/>
        <v>0</v>
      </c>
    </row>
    <row r="254" spans="1:8" ht="14.25">
      <c r="A254" s="57"/>
      <c r="B254" s="58"/>
      <c r="C254" s="59" t="s">
        <v>252</v>
      </c>
      <c r="D254" s="1">
        <v>20894</v>
      </c>
      <c r="E254" s="60">
        <f t="shared" si="9"/>
        <v>20894</v>
      </c>
      <c r="F254" s="61"/>
      <c r="G254" s="21"/>
      <c r="H254" s="22">
        <f t="shared" si="10"/>
        <v>0</v>
      </c>
    </row>
    <row r="255" spans="1:8" ht="14.25">
      <c r="A255" s="57"/>
      <c r="B255" s="58"/>
      <c r="C255" s="59" t="s">
        <v>253</v>
      </c>
      <c r="D255" s="1">
        <v>25160</v>
      </c>
      <c r="E255" s="60">
        <f t="shared" si="9"/>
        <v>25160</v>
      </c>
      <c r="F255" s="61"/>
      <c r="G255" s="21"/>
      <c r="H255" s="22">
        <f t="shared" si="10"/>
        <v>0</v>
      </c>
    </row>
    <row r="256" spans="1:8" ht="14.25">
      <c r="A256" s="57"/>
      <c r="B256" s="58"/>
      <c r="C256" s="59" t="s">
        <v>254</v>
      </c>
      <c r="D256" s="1">
        <v>25731</v>
      </c>
      <c r="E256" s="60">
        <f t="shared" si="9"/>
        <v>25731</v>
      </c>
      <c r="F256" s="61"/>
      <c r="G256" s="21"/>
      <c r="H256" s="22">
        <f t="shared" si="10"/>
        <v>0</v>
      </c>
    </row>
    <row r="257" spans="1:8" ht="14.25">
      <c r="A257" s="57"/>
      <c r="B257" s="58"/>
      <c r="C257" s="59" t="s">
        <v>255</v>
      </c>
      <c r="D257" s="1">
        <v>28563</v>
      </c>
      <c r="E257" s="60">
        <f t="shared" si="9"/>
        <v>28563</v>
      </c>
      <c r="F257" s="61"/>
      <c r="G257" s="21"/>
      <c r="H257" s="22">
        <f t="shared" si="10"/>
        <v>0</v>
      </c>
    </row>
    <row r="258" spans="1:8" ht="14.25">
      <c r="A258" s="57"/>
      <c r="B258" s="58"/>
      <c r="C258" s="59" t="s">
        <v>256</v>
      </c>
      <c r="D258" s="1">
        <v>31098</v>
      </c>
      <c r="E258" s="60">
        <f t="shared" si="9"/>
        <v>31098</v>
      </c>
      <c r="F258" s="61"/>
      <c r="G258" s="21"/>
      <c r="H258" s="22">
        <f t="shared" si="10"/>
        <v>0</v>
      </c>
    </row>
    <row r="259" spans="1:23" s="20" customFormat="1" ht="12.75" customHeight="1">
      <c r="A259" s="66"/>
      <c r="B259" s="67"/>
      <c r="C259" s="54"/>
      <c r="D259" s="55"/>
      <c r="E259" s="68"/>
      <c r="F259" s="56"/>
      <c r="G259" s="18"/>
      <c r="H259" s="13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1:8" ht="14.25">
      <c r="A260" s="57"/>
      <c r="B260" s="58"/>
      <c r="C260" s="59" t="s">
        <v>257</v>
      </c>
      <c r="D260" s="1">
        <v>5817</v>
      </c>
      <c r="E260" s="60">
        <f t="shared" si="9"/>
        <v>5817</v>
      </c>
      <c r="F260" s="61"/>
      <c r="G260" s="21"/>
      <c r="H260" s="22">
        <f t="shared" si="10"/>
        <v>0</v>
      </c>
    </row>
    <row r="261" spans="1:8" ht="14.25">
      <c r="A261" s="57"/>
      <c r="B261" s="58"/>
      <c r="C261" s="59" t="s">
        <v>258</v>
      </c>
      <c r="D261" s="1">
        <v>6369</v>
      </c>
      <c r="E261" s="60">
        <f t="shared" si="9"/>
        <v>6369</v>
      </c>
      <c r="F261" s="61"/>
      <c r="G261" s="21"/>
      <c r="H261" s="22">
        <f t="shared" si="10"/>
        <v>0</v>
      </c>
    </row>
    <row r="262" spans="1:8" ht="14.25">
      <c r="A262" s="57"/>
      <c r="B262" s="58"/>
      <c r="C262" s="59" t="s">
        <v>259</v>
      </c>
      <c r="D262" s="1">
        <v>10928</v>
      </c>
      <c r="E262" s="60">
        <f t="shared" si="9"/>
        <v>10928</v>
      </c>
      <c r="F262" s="61"/>
      <c r="G262" s="21"/>
      <c r="H262" s="22">
        <f t="shared" si="10"/>
        <v>0</v>
      </c>
    </row>
    <row r="263" spans="1:8" ht="14.25">
      <c r="A263" s="57"/>
      <c r="B263" s="58"/>
      <c r="C263" s="59" t="s">
        <v>260</v>
      </c>
      <c r="D263" s="1">
        <v>12239</v>
      </c>
      <c r="E263" s="60">
        <f t="shared" si="9"/>
        <v>12239</v>
      </c>
      <c r="F263" s="61"/>
      <c r="G263" s="21"/>
      <c r="H263" s="22">
        <f t="shared" si="10"/>
        <v>0</v>
      </c>
    </row>
    <row r="264" spans="1:8" ht="14.25">
      <c r="A264" s="57"/>
      <c r="B264" s="58"/>
      <c r="C264" s="59" t="s">
        <v>261</v>
      </c>
      <c r="D264" s="1">
        <v>17779</v>
      </c>
      <c r="E264" s="60">
        <f t="shared" si="9"/>
        <v>17779</v>
      </c>
      <c r="F264" s="61"/>
      <c r="G264" s="21"/>
      <c r="H264" s="22">
        <f t="shared" si="10"/>
        <v>0</v>
      </c>
    </row>
    <row r="265" spans="1:8" ht="14.25">
      <c r="A265" s="57"/>
      <c r="B265" s="58"/>
      <c r="C265" s="59" t="s">
        <v>262</v>
      </c>
      <c r="D265" s="1">
        <v>26437</v>
      </c>
      <c r="E265" s="60">
        <f t="shared" si="9"/>
        <v>26437</v>
      </c>
      <c r="F265" s="61"/>
      <c r="G265" s="21"/>
      <c r="H265" s="22">
        <f t="shared" si="10"/>
        <v>0</v>
      </c>
    </row>
    <row r="266" spans="1:8" ht="14.25">
      <c r="A266" s="62"/>
      <c r="B266" s="63"/>
      <c r="C266" s="59" t="s">
        <v>263</v>
      </c>
      <c r="D266" s="1">
        <v>44754</v>
      </c>
      <c r="E266" s="60">
        <f t="shared" si="9"/>
        <v>44754</v>
      </c>
      <c r="F266" s="61"/>
      <c r="G266" s="21"/>
      <c r="H266" s="22">
        <f t="shared" si="10"/>
        <v>0</v>
      </c>
    </row>
    <row r="267" spans="1:23" s="20" customFormat="1" ht="12.75" customHeight="1">
      <c r="A267" s="52"/>
      <c r="B267" s="53"/>
      <c r="C267" s="54"/>
      <c r="D267" s="55"/>
      <c r="E267" s="68"/>
      <c r="F267" s="56"/>
      <c r="G267" s="18"/>
      <c r="H267" s="13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8" ht="14.25">
      <c r="A268" s="57"/>
      <c r="B268" s="58"/>
      <c r="C268" s="59" t="s">
        <v>264</v>
      </c>
      <c r="D268" s="1">
        <v>6996</v>
      </c>
      <c r="E268" s="60">
        <f t="shared" si="9"/>
        <v>6996</v>
      </c>
      <c r="F268" s="61"/>
      <c r="G268" s="21"/>
      <c r="H268" s="22">
        <f t="shared" si="10"/>
        <v>0</v>
      </c>
    </row>
    <row r="269" spans="1:8" ht="14.25">
      <c r="A269" s="57"/>
      <c r="B269" s="58"/>
      <c r="C269" s="59" t="s">
        <v>265</v>
      </c>
      <c r="D269" s="1">
        <v>10737</v>
      </c>
      <c r="E269" s="60">
        <f t="shared" si="9"/>
        <v>10737</v>
      </c>
      <c r="F269" s="61"/>
      <c r="G269" s="21"/>
      <c r="H269" s="22">
        <f t="shared" si="10"/>
        <v>0</v>
      </c>
    </row>
    <row r="270" spans="1:8" ht="14.25">
      <c r="A270" s="57"/>
      <c r="B270" s="58"/>
      <c r="C270" s="59" t="s">
        <v>266</v>
      </c>
      <c r="D270" s="1">
        <v>10479</v>
      </c>
      <c r="E270" s="60">
        <f t="shared" si="9"/>
        <v>10479</v>
      </c>
      <c r="F270" s="61"/>
      <c r="G270" s="21"/>
      <c r="H270" s="22">
        <f t="shared" si="10"/>
        <v>0</v>
      </c>
    </row>
    <row r="271" spans="1:8" ht="14.25">
      <c r="A271" s="57"/>
      <c r="B271" s="58"/>
      <c r="C271" s="59" t="s">
        <v>267</v>
      </c>
      <c r="D271" s="1">
        <v>10464</v>
      </c>
      <c r="E271" s="60">
        <f t="shared" si="9"/>
        <v>10464</v>
      </c>
      <c r="F271" s="61"/>
      <c r="G271" s="21"/>
      <c r="H271" s="22">
        <f t="shared" si="10"/>
        <v>0</v>
      </c>
    </row>
    <row r="272" spans="1:8" ht="14.25">
      <c r="A272" s="57"/>
      <c r="B272" s="58"/>
      <c r="C272" s="59" t="s">
        <v>268</v>
      </c>
      <c r="D272" s="1">
        <v>12908</v>
      </c>
      <c r="E272" s="60">
        <f t="shared" si="9"/>
        <v>12908</v>
      </c>
      <c r="F272" s="61"/>
      <c r="G272" s="21"/>
      <c r="H272" s="22">
        <f t="shared" si="10"/>
        <v>0</v>
      </c>
    </row>
    <row r="273" spans="1:8" ht="14.25">
      <c r="A273" s="57"/>
      <c r="B273" s="58"/>
      <c r="C273" s="59" t="s">
        <v>269</v>
      </c>
      <c r="D273" s="1">
        <v>9984</v>
      </c>
      <c r="E273" s="60">
        <f t="shared" si="9"/>
        <v>9984</v>
      </c>
      <c r="F273" s="61"/>
      <c r="G273" s="21"/>
      <c r="H273" s="22">
        <f t="shared" si="10"/>
        <v>0</v>
      </c>
    </row>
    <row r="274" spans="1:8" ht="14.25">
      <c r="A274" s="57"/>
      <c r="B274" s="58"/>
      <c r="C274" s="59" t="s">
        <v>270</v>
      </c>
      <c r="D274" s="1">
        <v>17154</v>
      </c>
      <c r="E274" s="60">
        <f t="shared" si="9"/>
        <v>17154</v>
      </c>
      <c r="F274" s="61"/>
      <c r="G274" s="21"/>
      <c r="H274" s="22">
        <f t="shared" si="10"/>
        <v>0</v>
      </c>
    </row>
    <row r="275" spans="1:8" ht="14.25">
      <c r="A275" s="57"/>
      <c r="B275" s="58"/>
      <c r="C275" s="59" t="s">
        <v>271</v>
      </c>
      <c r="D275" s="1">
        <v>17506</v>
      </c>
      <c r="E275" s="60">
        <f aca="true" t="shared" si="11" ref="E275:E338">((100-$H$16)/100)*D275</f>
        <v>17506</v>
      </c>
      <c r="F275" s="61"/>
      <c r="G275" s="21"/>
      <c r="H275" s="22">
        <f t="shared" si="10"/>
        <v>0</v>
      </c>
    </row>
    <row r="276" spans="1:8" ht="14.25">
      <c r="A276" s="57"/>
      <c r="B276" s="58"/>
      <c r="C276" s="59" t="s">
        <v>272</v>
      </c>
      <c r="D276" s="1">
        <v>14825</v>
      </c>
      <c r="E276" s="60">
        <f t="shared" si="11"/>
        <v>14825</v>
      </c>
      <c r="F276" s="61"/>
      <c r="G276" s="21"/>
      <c r="H276" s="22">
        <f t="shared" si="10"/>
        <v>0</v>
      </c>
    </row>
    <row r="277" spans="1:8" ht="14.25">
      <c r="A277" s="57"/>
      <c r="B277" s="58"/>
      <c r="C277" s="59" t="s">
        <v>273</v>
      </c>
      <c r="D277" s="1">
        <v>25123</v>
      </c>
      <c r="E277" s="60">
        <f t="shared" si="11"/>
        <v>25123</v>
      </c>
      <c r="F277" s="61"/>
      <c r="G277" s="21"/>
      <c r="H277" s="22">
        <f t="shared" si="10"/>
        <v>0</v>
      </c>
    </row>
    <row r="278" spans="1:8" ht="14.25">
      <c r="A278" s="57"/>
      <c r="B278" s="58"/>
      <c r="C278" s="59" t="s">
        <v>274</v>
      </c>
      <c r="D278" s="1">
        <v>24997</v>
      </c>
      <c r="E278" s="60">
        <f t="shared" si="11"/>
        <v>24997</v>
      </c>
      <c r="F278" s="61"/>
      <c r="G278" s="21"/>
      <c r="H278" s="22">
        <f t="shared" si="10"/>
        <v>0</v>
      </c>
    </row>
    <row r="279" spans="1:8" ht="14.25">
      <c r="A279" s="57"/>
      <c r="B279" s="58"/>
      <c r="C279" s="59" t="s">
        <v>275</v>
      </c>
      <c r="D279" s="1">
        <v>24237</v>
      </c>
      <c r="E279" s="60">
        <f t="shared" si="11"/>
        <v>24237</v>
      </c>
      <c r="F279" s="61"/>
      <c r="G279" s="21"/>
      <c r="H279" s="22">
        <f t="shared" si="10"/>
        <v>0</v>
      </c>
    </row>
    <row r="280" spans="1:8" ht="14.25">
      <c r="A280" s="57"/>
      <c r="B280" s="58"/>
      <c r="C280" s="59" t="s">
        <v>276</v>
      </c>
      <c r="D280" s="1">
        <v>29062</v>
      </c>
      <c r="E280" s="60">
        <f t="shared" si="11"/>
        <v>29062</v>
      </c>
      <c r="F280" s="61"/>
      <c r="G280" s="21"/>
      <c r="H280" s="22">
        <f t="shared" si="10"/>
        <v>0</v>
      </c>
    </row>
    <row r="281" spans="1:8" ht="14.25">
      <c r="A281" s="57"/>
      <c r="B281" s="58"/>
      <c r="C281" s="59" t="s">
        <v>277</v>
      </c>
      <c r="D281" s="1">
        <v>29261</v>
      </c>
      <c r="E281" s="60">
        <f t="shared" si="11"/>
        <v>29261</v>
      </c>
      <c r="F281" s="61"/>
      <c r="G281" s="21"/>
      <c r="H281" s="22">
        <f t="shared" si="10"/>
        <v>0</v>
      </c>
    </row>
    <row r="282" spans="1:8" ht="14.25">
      <c r="A282" s="57"/>
      <c r="B282" s="58"/>
      <c r="C282" s="59" t="s">
        <v>278</v>
      </c>
      <c r="D282" s="1">
        <v>30953</v>
      </c>
      <c r="E282" s="60">
        <f t="shared" si="11"/>
        <v>30953</v>
      </c>
      <c r="F282" s="61"/>
      <c r="G282" s="21"/>
      <c r="H282" s="22">
        <f t="shared" si="10"/>
        <v>0</v>
      </c>
    </row>
    <row r="283" spans="1:23" s="20" customFormat="1" ht="12.75" customHeight="1">
      <c r="A283" s="66"/>
      <c r="B283" s="67"/>
      <c r="C283" s="54"/>
      <c r="D283" s="55"/>
      <c r="E283" s="68"/>
      <c r="F283" s="56"/>
      <c r="G283" s="18"/>
      <c r="H283" s="13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</row>
    <row r="284" spans="1:8" ht="14.25">
      <c r="A284" s="57"/>
      <c r="B284" s="58"/>
      <c r="C284" s="59" t="s">
        <v>279</v>
      </c>
      <c r="D284" s="1">
        <v>14103</v>
      </c>
      <c r="E284" s="60">
        <f t="shared" si="11"/>
        <v>14103</v>
      </c>
      <c r="F284" s="61"/>
      <c r="G284" s="21"/>
      <c r="H284" s="22">
        <f aca="true" t="shared" si="12" ref="H284:H347">G284*E284</f>
        <v>0</v>
      </c>
    </row>
    <row r="285" spans="1:8" ht="14.25">
      <c r="A285" s="57"/>
      <c r="B285" s="58"/>
      <c r="C285" s="59" t="s">
        <v>280</v>
      </c>
      <c r="D285" s="1">
        <v>17146</v>
      </c>
      <c r="E285" s="60">
        <f t="shared" si="11"/>
        <v>17146</v>
      </c>
      <c r="F285" s="61"/>
      <c r="G285" s="21"/>
      <c r="H285" s="22">
        <f t="shared" si="12"/>
        <v>0</v>
      </c>
    </row>
    <row r="286" spans="1:8" ht="14.25">
      <c r="A286" s="57"/>
      <c r="B286" s="58"/>
      <c r="C286" s="59" t="s">
        <v>281</v>
      </c>
      <c r="D286" s="1">
        <v>22098</v>
      </c>
      <c r="E286" s="60">
        <f t="shared" si="11"/>
        <v>22098</v>
      </c>
      <c r="F286" s="61"/>
      <c r="G286" s="21"/>
      <c r="H286" s="22">
        <f t="shared" si="12"/>
        <v>0</v>
      </c>
    </row>
    <row r="287" spans="1:8" ht="14.25">
      <c r="A287" s="57"/>
      <c r="B287" s="58"/>
      <c r="C287" s="59" t="s">
        <v>282</v>
      </c>
      <c r="D287" s="1">
        <v>21769</v>
      </c>
      <c r="E287" s="60">
        <f t="shared" si="11"/>
        <v>21769</v>
      </c>
      <c r="F287" s="61"/>
      <c r="G287" s="21"/>
      <c r="H287" s="22">
        <f t="shared" si="12"/>
        <v>0</v>
      </c>
    </row>
    <row r="288" spans="1:8" ht="14.25">
      <c r="A288" s="57"/>
      <c r="B288" s="58"/>
      <c r="C288" s="59" t="s">
        <v>283</v>
      </c>
      <c r="D288" s="1">
        <v>32774</v>
      </c>
      <c r="E288" s="60">
        <f t="shared" si="11"/>
        <v>32774</v>
      </c>
      <c r="F288" s="61"/>
      <c r="G288" s="21"/>
      <c r="H288" s="22">
        <f t="shared" si="12"/>
        <v>0</v>
      </c>
    </row>
    <row r="289" spans="1:8" ht="14.25">
      <c r="A289" s="57"/>
      <c r="B289" s="58"/>
      <c r="C289" s="59" t="s">
        <v>284</v>
      </c>
      <c r="D289" s="1">
        <v>81354</v>
      </c>
      <c r="E289" s="60">
        <f t="shared" si="11"/>
        <v>81354</v>
      </c>
      <c r="F289" s="61"/>
      <c r="G289" s="21"/>
      <c r="H289" s="22">
        <f t="shared" si="12"/>
        <v>0</v>
      </c>
    </row>
    <row r="290" spans="1:8" ht="14.25">
      <c r="A290" s="57"/>
      <c r="B290" s="58"/>
      <c r="C290" s="59" t="s">
        <v>285</v>
      </c>
      <c r="D290" s="1">
        <v>119935</v>
      </c>
      <c r="E290" s="60">
        <f t="shared" si="11"/>
        <v>119935</v>
      </c>
      <c r="F290" s="61"/>
      <c r="G290" s="21"/>
      <c r="H290" s="22">
        <f t="shared" si="12"/>
        <v>0</v>
      </c>
    </row>
    <row r="291" spans="1:23" s="20" customFormat="1" ht="12.75" customHeight="1">
      <c r="A291" s="66"/>
      <c r="B291" s="67"/>
      <c r="C291" s="54"/>
      <c r="D291" s="55"/>
      <c r="E291" s="68"/>
      <c r="F291" s="56"/>
      <c r="G291" s="18"/>
      <c r="H291" s="13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</row>
    <row r="292" spans="1:8" ht="14.25">
      <c r="A292" s="57"/>
      <c r="B292" s="58"/>
      <c r="C292" s="59" t="s">
        <v>286</v>
      </c>
      <c r="D292" s="1">
        <v>8314</v>
      </c>
      <c r="E292" s="60">
        <f t="shared" si="11"/>
        <v>8314</v>
      </c>
      <c r="F292" s="61" t="s">
        <v>4</v>
      </c>
      <c r="G292" s="21"/>
      <c r="H292" s="22">
        <f t="shared" si="12"/>
        <v>0</v>
      </c>
    </row>
    <row r="293" spans="1:8" ht="14.25">
      <c r="A293" s="57"/>
      <c r="B293" s="58"/>
      <c r="C293" s="59" t="s">
        <v>287</v>
      </c>
      <c r="D293" s="1">
        <v>4534</v>
      </c>
      <c r="E293" s="60">
        <f t="shared" si="11"/>
        <v>4534</v>
      </c>
      <c r="F293" s="61" t="s">
        <v>4</v>
      </c>
      <c r="G293" s="21"/>
      <c r="H293" s="22">
        <f t="shared" si="12"/>
        <v>0</v>
      </c>
    </row>
    <row r="294" spans="1:8" ht="14.25">
      <c r="A294" s="57"/>
      <c r="B294" s="58"/>
      <c r="C294" s="59" t="s">
        <v>288</v>
      </c>
      <c r="D294" s="1">
        <v>6863</v>
      </c>
      <c r="E294" s="60">
        <f t="shared" si="11"/>
        <v>6863</v>
      </c>
      <c r="F294" s="61" t="s">
        <v>4</v>
      </c>
      <c r="G294" s="21"/>
      <c r="H294" s="22">
        <f t="shared" si="12"/>
        <v>0</v>
      </c>
    </row>
    <row r="295" spans="1:8" ht="14.25">
      <c r="A295" s="57"/>
      <c r="B295" s="58"/>
      <c r="C295" s="59" t="s">
        <v>289</v>
      </c>
      <c r="D295" s="1">
        <v>11983</v>
      </c>
      <c r="E295" s="60">
        <f t="shared" si="11"/>
        <v>11983</v>
      </c>
      <c r="F295" s="61"/>
      <c r="G295" s="21"/>
      <c r="H295" s="22">
        <f t="shared" si="12"/>
        <v>0</v>
      </c>
    </row>
    <row r="296" spans="1:8" ht="14.25">
      <c r="A296" s="57"/>
      <c r="B296" s="58"/>
      <c r="C296" s="59" t="s">
        <v>290</v>
      </c>
      <c r="D296" s="1">
        <v>13777</v>
      </c>
      <c r="E296" s="60">
        <f t="shared" si="11"/>
        <v>13777</v>
      </c>
      <c r="F296" s="61" t="s">
        <v>4</v>
      </c>
      <c r="G296" s="21"/>
      <c r="H296" s="22">
        <f t="shared" si="12"/>
        <v>0</v>
      </c>
    </row>
    <row r="297" spans="1:8" ht="14.25">
      <c r="A297" s="57"/>
      <c r="B297" s="58"/>
      <c r="C297" s="59" t="s">
        <v>291</v>
      </c>
      <c r="D297" s="1">
        <v>22735</v>
      </c>
      <c r="E297" s="60">
        <f t="shared" si="11"/>
        <v>22735</v>
      </c>
      <c r="F297" s="61"/>
      <c r="G297" s="21"/>
      <c r="H297" s="22">
        <f t="shared" si="12"/>
        <v>0</v>
      </c>
    </row>
    <row r="298" spans="1:8" ht="14.25">
      <c r="A298" s="57"/>
      <c r="B298" s="58"/>
      <c r="C298" s="59" t="s">
        <v>292</v>
      </c>
      <c r="D298" s="1">
        <v>40014</v>
      </c>
      <c r="E298" s="60">
        <f t="shared" si="11"/>
        <v>40014</v>
      </c>
      <c r="F298" s="61"/>
      <c r="G298" s="21"/>
      <c r="H298" s="22">
        <f t="shared" si="12"/>
        <v>0</v>
      </c>
    </row>
    <row r="299" spans="1:8" ht="14.25">
      <c r="A299" s="57"/>
      <c r="B299" s="58"/>
      <c r="C299" s="59" t="s">
        <v>293</v>
      </c>
      <c r="D299" s="1">
        <v>55089</v>
      </c>
      <c r="E299" s="60">
        <f t="shared" si="11"/>
        <v>55089</v>
      </c>
      <c r="F299" s="61"/>
      <c r="G299" s="21"/>
      <c r="H299" s="22">
        <f t="shared" si="12"/>
        <v>0</v>
      </c>
    </row>
    <row r="300" spans="1:23" s="20" customFormat="1" ht="12.75" customHeight="1">
      <c r="A300" s="66"/>
      <c r="B300" s="67"/>
      <c r="C300" s="54"/>
      <c r="D300" s="55"/>
      <c r="E300" s="68"/>
      <c r="F300" s="61"/>
      <c r="G300" s="18"/>
      <c r="H300" s="13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</row>
    <row r="301" spans="1:8" ht="14.25">
      <c r="A301" s="57"/>
      <c r="B301" s="58"/>
      <c r="C301" s="59" t="s">
        <v>294</v>
      </c>
      <c r="D301" s="1">
        <v>12584</v>
      </c>
      <c r="E301" s="60">
        <f t="shared" si="11"/>
        <v>12584</v>
      </c>
      <c r="F301" s="61"/>
      <c r="G301" s="21"/>
      <c r="H301" s="22">
        <f t="shared" si="12"/>
        <v>0</v>
      </c>
    </row>
    <row r="302" spans="1:8" ht="14.25">
      <c r="A302" s="57"/>
      <c r="B302" s="58"/>
      <c r="C302" s="59" t="s">
        <v>295</v>
      </c>
      <c r="D302" s="1">
        <v>14310</v>
      </c>
      <c r="E302" s="60">
        <f t="shared" si="11"/>
        <v>14310</v>
      </c>
      <c r="F302" s="61"/>
      <c r="G302" s="21"/>
      <c r="H302" s="22">
        <f t="shared" si="12"/>
        <v>0</v>
      </c>
    </row>
    <row r="303" spans="1:8" ht="14.25">
      <c r="A303" s="57"/>
      <c r="B303" s="58"/>
      <c r="C303" s="59" t="s">
        <v>296</v>
      </c>
      <c r="D303" s="1">
        <v>18124</v>
      </c>
      <c r="E303" s="60">
        <f t="shared" si="11"/>
        <v>18124</v>
      </c>
      <c r="F303" s="61"/>
      <c r="G303" s="21"/>
      <c r="H303" s="22">
        <f t="shared" si="12"/>
        <v>0</v>
      </c>
    </row>
    <row r="304" spans="1:8" ht="14.25">
      <c r="A304" s="57"/>
      <c r="B304" s="58"/>
      <c r="C304" s="59" t="s">
        <v>297</v>
      </c>
      <c r="D304" s="1">
        <v>22200</v>
      </c>
      <c r="E304" s="60">
        <f t="shared" si="11"/>
        <v>22200</v>
      </c>
      <c r="F304" s="61"/>
      <c r="G304" s="21"/>
      <c r="H304" s="22">
        <f t="shared" si="12"/>
        <v>0</v>
      </c>
    </row>
    <row r="305" spans="1:23" s="20" customFormat="1" ht="12.75" customHeight="1">
      <c r="A305" s="66"/>
      <c r="B305" s="67"/>
      <c r="C305" s="54"/>
      <c r="D305" s="55"/>
      <c r="E305" s="68"/>
      <c r="F305" s="61"/>
      <c r="G305" s="18"/>
      <c r="H305" s="13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</row>
    <row r="306" spans="1:8" ht="14.25">
      <c r="A306" s="57"/>
      <c r="B306" s="58"/>
      <c r="C306" s="59" t="s">
        <v>298</v>
      </c>
      <c r="D306" s="1">
        <v>4175</v>
      </c>
      <c r="E306" s="60">
        <f t="shared" si="11"/>
        <v>4175</v>
      </c>
      <c r="F306" s="61" t="s">
        <v>4</v>
      </c>
      <c r="G306" s="21"/>
      <c r="H306" s="22">
        <f t="shared" si="12"/>
        <v>0</v>
      </c>
    </row>
    <row r="307" spans="1:8" ht="14.25">
      <c r="A307" s="57"/>
      <c r="B307" s="58"/>
      <c r="C307" s="59" t="s">
        <v>299</v>
      </c>
      <c r="D307" s="1">
        <v>3899</v>
      </c>
      <c r="E307" s="60">
        <f t="shared" si="11"/>
        <v>3899</v>
      </c>
      <c r="F307" s="61" t="s">
        <v>4</v>
      </c>
      <c r="G307" s="21"/>
      <c r="H307" s="22">
        <f t="shared" si="12"/>
        <v>0</v>
      </c>
    </row>
    <row r="308" spans="1:8" ht="14.25">
      <c r="A308" s="57"/>
      <c r="B308" s="58"/>
      <c r="C308" s="59" t="s">
        <v>300</v>
      </c>
      <c r="D308" s="1">
        <v>5476</v>
      </c>
      <c r="E308" s="60">
        <f t="shared" si="11"/>
        <v>5476</v>
      </c>
      <c r="F308" s="61" t="s">
        <v>4</v>
      </c>
      <c r="G308" s="21"/>
      <c r="H308" s="22">
        <f t="shared" si="12"/>
        <v>0</v>
      </c>
    </row>
    <row r="309" spans="1:8" ht="14.25">
      <c r="A309" s="57"/>
      <c r="B309" s="58"/>
      <c r="C309" s="59" t="s">
        <v>301</v>
      </c>
      <c r="D309" s="1">
        <v>9428</v>
      </c>
      <c r="E309" s="60">
        <f t="shared" si="11"/>
        <v>9428</v>
      </c>
      <c r="F309" s="61"/>
      <c r="G309" s="21"/>
      <c r="H309" s="22">
        <f t="shared" si="12"/>
        <v>0</v>
      </c>
    </row>
    <row r="310" spans="1:8" ht="14.25">
      <c r="A310" s="57"/>
      <c r="B310" s="58"/>
      <c r="C310" s="59" t="s">
        <v>302</v>
      </c>
      <c r="D310" s="1">
        <v>9221</v>
      </c>
      <c r="E310" s="60">
        <f t="shared" si="11"/>
        <v>9221</v>
      </c>
      <c r="F310" s="61" t="s">
        <v>4</v>
      </c>
      <c r="G310" s="21"/>
      <c r="H310" s="22">
        <f t="shared" si="12"/>
        <v>0</v>
      </c>
    </row>
    <row r="311" spans="1:8" ht="14.25">
      <c r="A311" s="57"/>
      <c r="B311" s="58"/>
      <c r="C311" s="59" t="s">
        <v>303</v>
      </c>
      <c r="D311" s="1">
        <v>14738</v>
      </c>
      <c r="E311" s="60">
        <f t="shared" si="11"/>
        <v>14738</v>
      </c>
      <c r="F311" s="61"/>
      <c r="G311" s="21"/>
      <c r="H311" s="22">
        <f t="shared" si="12"/>
        <v>0</v>
      </c>
    </row>
    <row r="312" spans="1:8" ht="14.25">
      <c r="A312" s="57"/>
      <c r="B312" s="58"/>
      <c r="C312" s="59" t="s">
        <v>304</v>
      </c>
      <c r="D312" s="1">
        <v>31851</v>
      </c>
      <c r="E312" s="60">
        <f t="shared" si="11"/>
        <v>31851</v>
      </c>
      <c r="F312" s="61"/>
      <c r="G312" s="21"/>
      <c r="H312" s="22">
        <f t="shared" si="12"/>
        <v>0</v>
      </c>
    </row>
    <row r="313" spans="1:8" ht="14.25">
      <c r="A313" s="62"/>
      <c r="B313" s="63"/>
      <c r="C313" s="59" t="s">
        <v>305</v>
      </c>
      <c r="D313" s="1">
        <v>43213</v>
      </c>
      <c r="E313" s="60">
        <f t="shared" si="11"/>
        <v>43213</v>
      </c>
      <c r="F313" s="61"/>
      <c r="G313" s="21"/>
      <c r="H313" s="22">
        <f t="shared" si="12"/>
        <v>0</v>
      </c>
    </row>
    <row r="314" spans="1:23" s="20" customFormat="1" ht="12.75" customHeight="1">
      <c r="A314" s="52"/>
      <c r="B314" s="53"/>
      <c r="C314" s="54"/>
      <c r="D314" s="55"/>
      <c r="E314" s="68"/>
      <c r="F314" s="61"/>
      <c r="G314" s="18"/>
      <c r="H314" s="13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</row>
    <row r="315" spans="1:8" ht="14.25">
      <c r="A315" s="57"/>
      <c r="B315" s="58"/>
      <c r="C315" s="59" t="s">
        <v>306</v>
      </c>
      <c r="D315" s="1">
        <v>5669</v>
      </c>
      <c r="E315" s="60">
        <f t="shared" si="11"/>
        <v>5669</v>
      </c>
      <c r="F315" s="61" t="s">
        <v>4</v>
      </c>
      <c r="G315" s="21"/>
      <c r="H315" s="22">
        <f t="shared" si="12"/>
        <v>0</v>
      </c>
    </row>
    <row r="316" spans="1:8" ht="14.25">
      <c r="A316" s="57"/>
      <c r="B316" s="58"/>
      <c r="C316" s="59" t="s">
        <v>307</v>
      </c>
      <c r="D316" s="1">
        <v>6179</v>
      </c>
      <c r="E316" s="60">
        <f t="shared" si="11"/>
        <v>6179</v>
      </c>
      <c r="F316" s="61" t="s">
        <v>4</v>
      </c>
      <c r="G316" s="21"/>
      <c r="H316" s="22">
        <f t="shared" si="12"/>
        <v>0</v>
      </c>
    </row>
    <row r="317" spans="1:8" ht="14.25">
      <c r="A317" s="57"/>
      <c r="B317" s="58"/>
      <c r="C317" s="59" t="s">
        <v>308</v>
      </c>
      <c r="D317" s="1">
        <v>6992</v>
      </c>
      <c r="E317" s="60">
        <f t="shared" si="11"/>
        <v>6992</v>
      </c>
      <c r="F317" s="61"/>
      <c r="G317" s="21"/>
      <c r="H317" s="22">
        <f t="shared" si="12"/>
        <v>0</v>
      </c>
    </row>
    <row r="318" spans="1:8" ht="14.25">
      <c r="A318" s="57"/>
      <c r="B318" s="58"/>
      <c r="C318" s="59" t="s">
        <v>309</v>
      </c>
      <c r="D318" s="1">
        <v>8106</v>
      </c>
      <c r="E318" s="60">
        <f t="shared" si="11"/>
        <v>8106</v>
      </c>
      <c r="F318" s="61"/>
      <c r="G318" s="21"/>
      <c r="H318" s="22">
        <f t="shared" si="12"/>
        <v>0</v>
      </c>
    </row>
    <row r="319" spans="1:8" ht="14.25">
      <c r="A319" s="57"/>
      <c r="B319" s="58"/>
      <c r="C319" s="59" t="s">
        <v>310</v>
      </c>
      <c r="D319" s="1">
        <v>6485</v>
      </c>
      <c r="E319" s="60">
        <f t="shared" si="11"/>
        <v>6485</v>
      </c>
      <c r="F319" s="61" t="s">
        <v>4</v>
      </c>
      <c r="G319" s="21"/>
      <c r="H319" s="22">
        <f t="shared" si="12"/>
        <v>0</v>
      </c>
    </row>
    <row r="320" spans="1:8" ht="14.25">
      <c r="A320" s="57"/>
      <c r="B320" s="58"/>
      <c r="C320" s="59" t="s">
        <v>311</v>
      </c>
      <c r="D320" s="1">
        <v>12226</v>
      </c>
      <c r="E320" s="60">
        <f t="shared" si="11"/>
        <v>12226</v>
      </c>
      <c r="F320" s="61"/>
      <c r="G320" s="21"/>
      <c r="H320" s="22">
        <f t="shared" si="12"/>
        <v>0</v>
      </c>
    </row>
    <row r="321" spans="1:8" ht="14.25">
      <c r="A321" s="57"/>
      <c r="B321" s="58"/>
      <c r="C321" s="59" t="s">
        <v>312</v>
      </c>
      <c r="D321" s="1">
        <v>6837</v>
      </c>
      <c r="E321" s="60">
        <f t="shared" si="11"/>
        <v>6837</v>
      </c>
      <c r="F321" s="61" t="s">
        <v>4</v>
      </c>
      <c r="G321" s="21"/>
      <c r="H321" s="22">
        <f t="shared" si="12"/>
        <v>0</v>
      </c>
    </row>
    <row r="322" spans="1:8" ht="14.25">
      <c r="A322" s="57"/>
      <c r="B322" s="58"/>
      <c r="C322" s="59" t="s">
        <v>313</v>
      </c>
      <c r="D322" s="1">
        <v>9204</v>
      </c>
      <c r="E322" s="60">
        <f t="shared" si="11"/>
        <v>9204</v>
      </c>
      <c r="F322" s="61"/>
      <c r="G322" s="21"/>
      <c r="H322" s="22">
        <f t="shared" si="12"/>
        <v>0</v>
      </c>
    </row>
    <row r="323" spans="1:8" ht="14.25">
      <c r="A323" s="57"/>
      <c r="B323" s="58"/>
      <c r="C323" s="59" t="s">
        <v>314</v>
      </c>
      <c r="D323" s="1">
        <v>7607</v>
      </c>
      <c r="E323" s="60">
        <f t="shared" si="11"/>
        <v>7607</v>
      </c>
      <c r="F323" s="61" t="s">
        <v>4</v>
      </c>
      <c r="G323" s="21"/>
      <c r="H323" s="22">
        <f t="shared" si="12"/>
        <v>0</v>
      </c>
    </row>
    <row r="324" spans="1:8" ht="14.25">
      <c r="A324" s="57"/>
      <c r="B324" s="58"/>
      <c r="C324" s="59" t="s">
        <v>315</v>
      </c>
      <c r="D324" s="1">
        <v>9204</v>
      </c>
      <c r="E324" s="60">
        <f t="shared" si="11"/>
        <v>9204</v>
      </c>
      <c r="F324" s="61"/>
      <c r="G324" s="21"/>
      <c r="H324" s="22">
        <f t="shared" si="12"/>
        <v>0</v>
      </c>
    </row>
    <row r="325" spans="1:8" ht="14.25">
      <c r="A325" s="57"/>
      <c r="B325" s="58"/>
      <c r="C325" s="59" t="s">
        <v>316</v>
      </c>
      <c r="D325" s="1">
        <v>8793</v>
      </c>
      <c r="E325" s="60">
        <f t="shared" si="11"/>
        <v>8793</v>
      </c>
      <c r="F325" s="61"/>
      <c r="G325" s="21"/>
      <c r="H325" s="22">
        <f t="shared" si="12"/>
        <v>0</v>
      </c>
    </row>
    <row r="326" spans="1:8" ht="14.25">
      <c r="A326" s="57"/>
      <c r="B326" s="58"/>
      <c r="C326" s="59" t="s">
        <v>317</v>
      </c>
      <c r="D326" s="1">
        <v>7032</v>
      </c>
      <c r="E326" s="60">
        <f t="shared" si="11"/>
        <v>7032</v>
      </c>
      <c r="F326" s="61" t="s">
        <v>4</v>
      </c>
      <c r="G326" s="21"/>
      <c r="H326" s="22">
        <f t="shared" si="12"/>
        <v>0</v>
      </c>
    </row>
    <row r="327" spans="1:8" ht="14.25">
      <c r="A327" s="57"/>
      <c r="B327" s="58"/>
      <c r="C327" s="59" t="s">
        <v>318</v>
      </c>
      <c r="D327" s="1">
        <v>8793</v>
      </c>
      <c r="E327" s="60">
        <f t="shared" si="11"/>
        <v>8793</v>
      </c>
      <c r="F327" s="61"/>
      <c r="G327" s="21"/>
      <c r="H327" s="22">
        <f t="shared" si="12"/>
        <v>0</v>
      </c>
    </row>
    <row r="328" spans="1:8" ht="14.25">
      <c r="A328" s="57"/>
      <c r="B328" s="58"/>
      <c r="C328" s="59" t="s">
        <v>319</v>
      </c>
      <c r="D328" s="1">
        <v>11854</v>
      </c>
      <c r="E328" s="60">
        <f t="shared" si="11"/>
        <v>11854</v>
      </c>
      <c r="F328" s="61"/>
      <c r="G328" s="21"/>
      <c r="H328" s="22">
        <f t="shared" si="12"/>
        <v>0</v>
      </c>
    </row>
    <row r="329" spans="1:8" ht="14.25">
      <c r="A329" s="57"/>
      <c r="B329" s="58"/>
      <c r="C329" s="59" t="s">
        <v>320</v>
      </c>
      <c r="D329" s="1">
        <v>12564</v>
      </c>
      <c r="E329" s="60">
        <f t="shared" si="11"/>
        <v>12564</v>
      </c>
      <c r="F329" s="61"/>
      <c r="G329" s="21"/>
      <c r="H329" s="22">
        <f t="shared" si="12"/>
        <v>0</v>
      </c>
    </row>
    <row r="330" spans="1:8" ht="14.25">
      <c r="A330" s="57"/>
      <c r="B330" s="58"/>
      <c r="C330" s="59" t="s">
        <v>321</v>
      </c>
      <c r="D330" s="1">
        <v>11009</v>
      </c>
      <c r="E330" s="60">
        <f t="shared" si="11"/>
        <v>11009</v>
      </c>
      <c r="F330" s="61"/>
      <c r="G330" s="21"/>
      <c r="H330" s="22">
        <f t="shared" si="12"/>
        <v>0</v>
      </c>
    </row>
    <row r="331" spans="1:8" ht="14.25">
      <c r="A331" s="57"/>
      <c r="B331" s="58"/>
      <c r="C331" s="59" t="s">
        <v>322</v>
      </c>
      <c r="D331" s="1">
        <v>11009</v>
      </c>
      <c r="E331" s="60">
        <f t="shared" si="11"/>
        <v>11009</v>
      </c>
      <c r="F331" s="61"/>
      <c r="G331" s="21"/>
      <c r="H331" s="22">
        <f t="shared" si="12"/>
        <v>0</v>
      </c>
    </row>
    <row r="332" spans="1:8" ht="14.25">
      <c r="A332" s="57"/>
      <c r="B332" s="58"/>
      <c r="C332" s="59" t="s">
        <v>323</v>
      </c>
      <c r="D332" s="1">
        <v>11176</v>
      </c>
      <c r="E332" s="60">
        <f t="shared" si="11"/>
        <v>11176</v>
      </c>
      <c r="F332" s="61"/>
      <c r="G332" s="21"/>
      <c r="H332" s="22">
        <f t="shared" si="12"/>
        <v>0</v>
      </c>
    </row>
    <row r="333" spans="1:8" ht="14.25">
      <c r="A333" s="57"/>
      <c r="B333" s="58"/>
      <c r="C333" s="59" t="s">
        <v>324</v>
      </c>
      <c r="D333" s="1">
        <v>11666</v>
      </c>
      <c r="E333" s="60">
        <f t="shared" si="11"/>
        <v>11666</v>
      </c>
      <c r="F333" s="61" t="s">
        <v>4</v>
      </c>
      <c r="G333" s="21"/>
      <c r="H333" s="22">
        <f t="shared" si="12"/>
        <v>0</v>
      </c>
    </row>
    <row r="334" spans="1:8" ht="14.25">
      <c r="A334" s="57"/>
      <c r="B334" s="58"/>
      <c r="C334" s="59" t="s">
        <v>325</v>
      </c>
      <c r="D334" s="1">
        <v>13529</v>
      </c>
      <c r="E334" s="60">
        <f t="shared" si="11"/>
        <v>13529</v>
      </c>
      <c r="F334" s="61"/>
      <c r="G334" s="21"/>
      <c r="H334" s="22">
        <f t="shared" si="12"/>
        <v>0</v>
      </c>
    </row>
    <row r="335" spans="1:8" ht="14.25">
      <c r="A335" s="57"/>
      <c r="B335" s="58"/>
      <c r="C335" s="59" t="s">
        <v>326</v>
      </c>
      <c r="D335" s="1">
        <v>12246</v>
      </c>
      <c r="E335" s="60">
        <f t="shared" si="11"/>
        <v>12246</v>
      </c>
      <c r="F335" s="61" t="s">
        <v>4</v>
      </c>
      <c r="G335" s="21"/>
      <c r="H335" s="22">
        <f t="shared" si="12"/>
        <v>0</v>
      </c>
    </row>
    <row r="336" spans="1:8" ht="14.25">
      <c r="A336" s="57"/>
      <c r="B336" s="58"/>
      <c r="C336" s="59" t="s">
        <v>327</v>
      </c>
      <c r="D336" s="1">
        <v>18236</v>
      </c>
      <c r="E336" s="60">
        <f t="shared" si="11"/>
        <v>18236</v>
      </c>
      <c r="F336" s="61"/>
      <c r="G336" s="21"/>
      <c r="H336" s="22">
        <f t="shared" si="12"/>
        <v>0</v>
      </c>
    </row>
    <row r="337" spans="1:8" ht="14.25">
      <c r="A337" s="57"/>
      <c r="B337" s="58"/>
      <c r="C337" s="59" t="s">
        <v>328</v>
      </c>
      <c r="D337" s="1">
        <v>29199</v>
      </c>
      <c r="E337" s="60">
        <f t="shared" si="11"/>
        <v>29199</v>
      </c>
      <c r="F337" s="61"/>
      <c r="G337" s="21"/>
      <c r="H337" s="22">
        <f t="shared" si="12"/>
        <v>0</v>
      </c>
    </row>
    <row r="338" spans="1:8" ht="14.25">
      <c r="A338" s="57"/>
      <c r="B338" s="58"/>
      <c r="C338" s="59" t="s">
        <v>329</v>
      </c>
      <c r="D338" s="1">
        <v>12098</v>
      </c>
      <c r="E338" s="60">
        <f t="shared" si="11"/>
        <v>12098</v>
      </c>
      <c r="F338" s="61" t="s">
        <v>4</v>
      </c>
      <c r="G338" s="21"/>
      <c r="H338" s="22">
        <f t="shared" si="12"/>
        <v>0</v>
      </c>
    </row>
    <row r="339" spans="1:8" ht="14.25">
      <c r="A339" s="57"/>
      <c r="B339" s="58"/>
      <c r="C339" s="59" t="s">
        <v>330</v>
      </c>
      <c r="D339" s="1">
        <v>18106</v>
      </c>
      <c r="E339" s="60">
        <f aca="true" t="shared" si="13" ref="E339:E402">((100-$H$16)/100)*D339</f>
        <v>18106</v>
      </c>
      <c r="F339" s="61"/>
      <c r="G339" s="21"/>
      <c r="H339" s="22">
        <f t="shared" si="12"/>
        <v>0</v>
      </c>
    </row>
    <row r="340" spans="1:8" ht="14.25">
      <c r="A340" s="57"/>
      <c r="B340" s="58"/>
      <c r="C340" s="59" t="s">
        <v>331</v>
      </c>
      <c r="D340" s="1">
        <v>25139</v>
      </c>
      <c r="E340" s="60">
        <f t="shared" si="13"/>
        <v>25139</v>
      </c>
      <c r="F340" s="61"/>
      <c r="G340" s="21"/>
      <c r="H340" s="22">
        <f t="shared" si="12"/>
        <v>0</v>
      </c>
    </row>
    <row r="341" spans="1:8" ht="14.25">
      <c r="A341" s="57"/>
      <c r="B341" s="58"/>
      <c r="C341" s="59" t="s">
        <v>332</v>
      </c>
      <c r="D341" s="1">
        <v>19186</v>
      </c>
      <c r="E341" s="60">
        <f t="shared" si="13"/>
        <v>19186</v>
      </c>
      <c r="F341" s="61"/>
      <c r="G341" s="21"/>
      <c r="H341" s="22">
        <f t="shared" si="12"/>
        <v>0</v>
      </c>
    </row>
    <row r="342" spans="1:8" ht="14.25">
      <c r="A342" s="57"/>
      <c r="B342" s="58"/>
      <c r="C342" s="59" t="s">
        <v>333</v>
      </c>
      <c r="D342" s="1">
        <v>20400</v>
      </c>
      <c r="E342" s="60">
        <f t="shared" si="13"/>
        <v>20400</v>
      </c>
      <c r="F342" s="61"/>
      <c r="G342" s="21"/>
      <c r="H342" s="22">
        <f t="shared" si="12"/>
        <v>0</v>
      </c>
    </row>
    <row r="343" spans="1:8" ht="14.25">
      <c r="A343" s="57"/>
      <c r="B343" s="58"/>
      <c r="C343" s="59" t="s">
        <v>334</v>
      </c>
      <c r="D343" s="1">
        <v>22942</v>
      </c>
      <c r="E343" s="60">
        <f t="shared" si="13"/>
        <v>22942</v>
      </c>
      <c r="F343" s="61"/>
      <c r="G343" s="21"/>
      <c r="H343" s="22">
        <f t="shared" si="12"/>
        <v>0</v>
      </c>
    </row>
    <row r="344" spans="1:8" ht="14.25">
      <c r="A344" s="57"/>
      <c r="B344" s="58"/>
      <c r="C344" s="59" t="s">
        <v>335</v>
      </c>
      <c r="D344" s="1">
        <v>18357</v>
      </c>
      <c r="E344" s="60">
        <f t="shared" si="13"/>
        <v>18357</v>
      </c>
      <c r="F344" s="61"/>
      <c r="G344" s="21"/>
      <c r="H344" s="22">
        <f t="shared" si="12"/>
        <v>0</v>
      </c>
    </row>
    <row r="345" spans="1:8" ht="14.25">
      <c r="A345" s="57"/>
      <c r="B345" s="58"/>
      <c r="C345" s="59" t="s">
        <v>336</v>
      </c>
      <c r="D345" s="1">
        <v>34893</v>
      </c>
      <c r="E345" s="60">
        <f t="shared" si="13"/>
        <v>34893</v>
      </c>
      <c r="F345" s="61"/>
      <c r="G345" s="21"/>
      <c r="H345" s="22">
        <f t="shared" si="12"/>
        <v>0</v>
      </c>
    </row>
    <row r="346" spans="1:8" ht="14.25">
      <c r="A346" s="57"/>
      <c r="B346" s="58"/>
      <c r="C346" s="59" t="s">
        <v>337</v>
      </c>
      <c r="D346" s="1">
        <v>38778</v>
      </c>
      <c r="E346" s="60">
        <f t="shared" si="13"/>
        <v>38778</v>
      </c>
      <c r="F346" s="61"/>
      <c r="G346" s="21"/>
      <c r="H346" s="22">
        <f t="shared" si="12"/>
        <v>0</v>
      </c>
    </row>
    <row r="347" spans="1:8" ht="14.25">
      <c r="A347" s="57"/>
      <c r="B347" s="58"/>
      <c r="C347" s="59" t="s">
        <v>338</v>
      </c>
      <c r="D347" s="1">
        <v>38778</v>
      </c>
      <c r="E347" s="60">
        <f t="shared" si="13"/>
        <v>38778</v>
      </c>
      <c r="F347" s="61"/>
      <c r="G347" s="21"/>
      <c r="H347" s="22">
        <f t="shared" si="12"/>
        <v>0</v>
      </c>
    </row>
    <row r="348" spans="1:8" ht="14.25">
      <c r="A348" s="57"/>
      <c r="B348" s="58"/>
      <c r="C348" s="59" t="s">
        <v>339</v>
      </c>
      <c r="D348" s="1">
        <v>41389</v>
      </c>
      <c r="E348" s="60">
        <f t="shared" si="13"/>
        <v>41389</v>
      </c>
      <c r="F348" s="61"/>
      <c r="G348" s="21"/>
      <c r="H348" s="22">
        <f aca="true" t="shared" si="14" ref="H348:H411">G348*E348</f>
        <v>0</v>
      </c>
    </row>
    <row r="349" spans="1:8" ht="14.25">
      <c r="A349" s="57"/>
      <c r="B349" s="58"/>
      <c r="C349" s="59" t="s">
        <v>340</v>
      </c>
      <c r="D349" s="1">
        <v>34893</v>
      </c>
      <c r="E349" s="60">
        <f t="shared" si="13"/>
        <v>34893</v>
      </c>
      <c r="F349" s="61"/>
      <c r="G349" s="21"/>
      <c r="H349" s="22">
        <f t="shared" si="14"/>
        <v>0</v>
      </c>
    </row>
    <row r="350" spans="1:8" ht="14.25">
      <c r="A350" s="57"/>
      <c r="B350" s="58"/>
      <c r="C350" s="59" t="s">
        <v>341</v>
      </c>
      <c r="D350" s="1">
        <v>42654</v>
      </c>
      <c r="E350" s="60">
        <f t="shared" si="13"/>
        <v>42654</v>
      </c>
      <c r="F350" s="61"/>
      <c r="G350" s="21"/>
      <c r="H350" s="22">
        <f t="shared" si="14"/>
        <v>0</v>
      </c>
    </row>
    <row r="351" spans="1:8" ht="14.25">
      <c r="A351" s="57"/>
      <c r="B351" s="58"/>
      <c r="C351" s="59" t="s">
        <v>342</v>
      </c>
      <c r="D351" s="1">
        <v>45923</v>
      </c>
      <c r="E351" s="60">
        <f t="shared" si="13"/>
        <v>45923</v>
      </c>
      <c r="F351" s="61"/>
      <c r="G351" s="21"/>
      <c r="H351" s="22">
        <f t="shared" si="14"/>
        <v>0</v>
      </c>
    </row>
    <row r="352" spans="1:8" ht="14.25">
      <c r="A352" s="57"/>
      <c r="B352" s="58"/>
      <c r="C352" s="59" t="s">
        <v>343</v>
      </c>
      <c r="D352" s="1">
        <v>45923</v>
      </c>
      <c r="E352" s="60">
        <f t="shared" si="13"/>
        <v>45923</v>
      </c>
      <c r="F352" s="61"/>
      <c r="G352" s="21"/>
      <c r="H352" s="22">
        <f t="shared" si="14"/>
        <v>0</v>
      </c>
    </row>
    <row r="353" spans="1:8" ht="14.25">
      <c r="A353" s="57"/>
      <c r="B353" s="58"/>
      <c r="C353" s="59" t="s">
        <v>344</v>
      </c>
      <c r="D353" s="1">
        <v>55368</v>
      </c>
      <c r="E353" s="60">
        <f t="shared" si="13"/>
        <v>55368</v>
      </c>
      <c r="F353" s="61"/>
      <c r="G353" s="21"/>
      <c r="H353" s="22">
        <f t="shared" si="14"/>
        <v>0</v>
      </c>
    </row>
    <row r="354" spans="1:8" ht="14.25">
      <c r="A354" s="57"/>
      <c r="B354" s="58"/>
      <c r="C354" s="59" t="s">
        <v>345</v>
      </c>
      <c r="D354" s="1">
        <v>49442</v>
      </c>
      <c r="E354" s="60">
        <f t="shared" si="13"/>
        <v>49442</v>
      </c>
      <c r="F354" s="61"/>
      <c r="G354" s="21"/>
      <c r="H354" s="22">
        <f t="shared" si="14"/>
        <v>0</v>
      </c>
    </row>
    <row r="355" spans="1:8" ht="14.25">
      <c r="A355" s="62"/>
      <c r="B355" s="63"/>
      <c r="C355" s="59" t="s">
        <v>346</v>
      </c>
      <c r="D355" s="1">
        <v>42215</v>
      </c>
      <c r="E355" s="60">
        <f t="shared" si="13"/>
        <v>42215</v>
      </c>
      <c r="F355" s="61"/>
      <c r="G355" s="21"/>
      <c r="H355" s="22">
        <f t="shared" si="14"/>
        <v>0</v>
      </c>
    </row>
    <row r="356" spans="1:23" s="20" customFormat="1" ht="12.75" customHeight="1">
      <c r="A356" s="52"/>
      <c r="B356" s="53"/>
      <c r="C356" s="54"/>
      <c r="D356" s="55"/>
      <c r="E356" s="68"/>
      <c r="F356" s="56"/>
      <c r="G356" s="18"/>
      <c r="H356" s="13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1:8" ht="14.25">
      <c r="A357" s="57"/>
      <c r="B357" s="58"/>
      <c r="C357" s="59" t="s">
        <v>347</v>
      </c>
      <c r="D357" s="1">
        <v>13412</v>
      </c>
      <c r="E357" s="60">
        <f t="shared" si="13"/>
        <v>13412</v>
      </c>
      <c r="F357" s="61"/>
      <c r="G357" s="21"/>
      <c r="H357" s="22">
        <f t="shared" si="14"/>
        <v>0</v>
      </c>
    </row>
    <row r="358" spans="1:8" ht="14.25">
      <c r="A358" s="57"/>
      <c r="B358" s="58"/>
      <c r="C358" s="59" t="s">
        <v>348</v>
      </c>
      <c r="D358" s="1">
        <v>16067</v>
      </c>
      <c r="E358" s="60">
        <f t="shared" si="13"/>
        <v>16067</v>
      </c>
      <c r="F358" s="61"/>
      <c r="G358" s="21"/>
      <c r="H358" s="22">
        <f t="shared" si="14"/>
        <v>0</v>
      </c>
    </row>
    <row r="359" spans="1:8" ht="14.25">
      <c r="A359" s="57"/>
      <c r="B359" s="58"/>
      <c r="C359" s="59" t="s">
        <v>349</v>
      </c>
      <c r="D359" s="1">
        <v>39995</v>
      </c>
      <c r="E359" s="60">
        <f t="shared" si="13"/>
        <v>39995</v>
      </c>
      <c r="F359" s="61"/>
      <c r="G359" s="21"/>
      <c r="H359" s="22">
        <f t="shared" si="14"/>
        <v>0</v>
      </c>
    </row>
    <row r="360" spans="1:8" ht="14.25">
      <c r="A360" s="57"/>
      <c r="B360" s="58"/>
      <c r="C360" s="59" t="s">
        <v>350</v>
      </c>
      <c r="D360" s="1">
        <v>25797</v>
      </c>
      <c r="E360" s="60">
        <f t="shared" si="13"/>
        <v>25797</v>
      </c>
      <c r="F360" s="61"/>
      <c r="G360" s="21"/>
      <c r="H360" s="22">
        <f t="shared" si="14"/>
        <v>0</v>
      </c>
    </row>
    <row r="361" spans="1:8" ht="14.25">
      <c r="A361" s="57"/>
      <c r="B361" s="58"/>
      <c r="C361" s="59" t="s">
        <v>351</v>
      </c>
      <c r="D361" s="1">
        <v>43861</v>
      </c>
      <c r="E361" s="60">
        <f t="shared" si="13"/>
        <v>43861</v>
      </c>
      <c r="F361" s="61"/>
      <c r="G361" s="21"/>
      <c r="H361" s="22">
        <f t="shared" si="14"/>
        <v>0</v>
      </c>
    </row>
    <row r="362" spans="1:8" ht="14.25">
      <c r="A362" s="57"/>
      <c r="B362" s="58"/>
      <c r="C362" s="59" t="s">
        <v>352</v>
      </c>
      <c r="D362" s="1">
        <v>27027</v>
      </c>
      <c r="E362" s="60">
        <f t="shared" si="13"/>
        <v>27027</v>
      </c>
      <c r="F362" s="61"/>
      <c r="G362" s="21"/>
      <c r="H362" s="22">
        <f t="shared" si="14"/>
        <v>0</v>
      </c>
    </row>
    <row r="363" spans="1:8" ht="14.25">
      <c r="A363" s="57"/>
      <c r="B363" s="58"/>
      <c r="C363" s="59" t="s">
        <v>353</v>
      </c>
      <c r="D363" s="1">
        <v>66964</v>
      </c>
      <c r="E363" s="60">
        <f t="shared" si="13"/>
        <v>66964</v>
      </c>
      <c r="F363" s="61"/>
      <c r="G363" s="21"/>
      <c r="H363" s="22">
        <f t="shared" si="14"/>
        <v>0</v>
      </c>
    </row>
    <row r="364" spans="1:8" ht="14.25">
      <c r="A364" s="57"/>
      <c r="B364" s="58"/>
      <c r="C364" s="59" t="s">
        <v>354</v>
      </c>
      <c r="D364" s="1">
        <v>69914</v>
      </c>
      <c r="E364" s="60">
        <f t="shared" si="13"/>
        <v>69914</v>
      </c>
      <c r="F364" s="61"/>
      <c r="G364" s="21"/>
      <c r="H364" s="22">
        <f t="shared" si="14"/>
        <v>0</v>
      </c>
    </row>
    <row r="365" spans="1:8" ht="14.25">
      <c r="A365" s="57"/>
      <c r="B365" s="58"/>
      <c r="C365" s="59" t="s">
        <v>355</v>
      </c>
      <c r="D365" s="1">
        <v>39881</v>
      </c>
      <c r="E365" s="60">
        <f t="shared" si="13"/>
        <v>39881</v>
      </c>
      <c r="F365" s="61"/>
      <c r="G365" s="21"/>
      <c r="H365" s="22">
        <f t="shared" si="14"/>
        <v>0</v>
      </c>
    </row>
    <row r="366" spans="1:8" ht="14.25">
      <c r="A366" s="57"/>
      <c r="B366" s="58"/>
      <c r="C366" s="59" t="s">
        <v>356</v>
      </c>
      <c r="D366" s="1">
        <v>73116</v>
      </c>
      <c r="E366" s="60">
        <f t="shared" si="13"/>
        <v>73116</v>
      </c>
      <c r="F366" s="61"/>
      <c r="G366" s="21"/>
      <c r="H366" s="22">
        <f t="shared" si="14"/>
        <v>0</v>
      </c>
    </row>
    <row r="367" spans="1:8" ht="14.25">
      <c r="A367" s="57"/>
      <c r="B367" s="58"/>
      <c r="C367" s="59" t="s">
        <v>357</v>
      </c>
      <c r="D367" s="1">
        <v>136564</v>
      </c>
      <c r="E367" s="60">
        <f t="shared" si="13"/>
        <v>136564</v>
      </c>
      <c r="F367" s="61"/>
      <c r="G367" s="21"/>
      <c r="H367" s="22">
        <f t="shared" si="14"/>
        <v>0</v>
      </c>
    </row>
    <row r="368" spans="1:23" s="20" customFormat="1" ht="12.75" customHeight="1">
      <c r="A368" s="66"/>
      <c r="B368" s="67"/>
      <c r="C368" s="54"/>
      <c r="D368" s="55"/>
      <c r="E368" s="68"/>
      <c r="F368" s="56"/>
      <c r="G368" s="18"/>
      <c r="H368" s="13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1:8" ht="14.25">
      <c r="A369" s="57"/>
      <c r="B369" s="58"/>
      <c r="C369" s="59" t="s">
        <v>358</v>
      </c>
      <c r="D369" s="1">
        <v>8635</v>
      </c>
      <c r="E369" s="60">
        <f t="shared" si="13"/>
        <v>8635</v>
      </c>
      <c r="F369" s="61"/>
      <c r="G369" s="21"/>
      <c r="H369" s="22">
        <f t="shared" si="14"/>
        <v>0</v>
      </c>
    </row>
    <row r="370" spans="1:8" ht="14.25">
      <c r="A370" s="57"/>
      <c r="B370" s="58"/>
      <c r="C370" s="59" t="s">
        <v>359</v>
      </c>
      <c r="D370" s="1">
        <v>9769</v>
      </c>
      <c r="E370" s="60">
        <f t="shared" si="13"/>
        <v>9769</v>
      </c>
      <c r="F370" s="61"/>
      <c r="G370" s="21"/>
      <c r="H370" s="22">
        <f t="shared" si="14"/>
        <v>0</v>
      </c>
    </row>
    <row r="371" spans="1:8" ht="14.25">
      <c r="A371" s="57"/>
      <c r="B371" s="58"/>
      <c r="C371" s="59" t="s">
        <v>360</v>
      </c>
      <c r="D371" s="1">
        <v>13025</v>
      </c>
      <c r="E371" s="60">
        <f t="shared" si="13"/>
        <v>13025</v>
      </c>
      <c r="F371" s="61"/>
      <c r="G371" s="21"/>
      <c r="H371" s="22">
        <f t="shared" si="14"/>
        <v>0</v>
      </c>
    </row>
    <row r="372" spans="1:8" ht="14.25">
      <c r="A372" s="57"/>
      <c r="B372" s="58"/>
      <c r="C372" s="59" t="s">
        <v>361</v>
      </c>
      <c r="D372" s="1">
        <v>14949</v>
      </c>
      <c r="E372" s="60">
        <f t="shared" si="13"/>
        <v>14949</v>
      </c>
      <c r="F372" s="61"/>
      <c r="G372" s="21"/>
      <c r="H372" s="22">
        <f t="shared" si="14"/>
        <v>0</v>
      </c>
    </row>
    <row r="373" spans="1:8" ht="14.25">
      <c r="A373" s="57"/>
      <c r="B373" s="58"/>
      <c r="C373" s="59" t="s">
        <v>362</v>
      </c>
      <c r="D373" s="1">
        <v>21484</v>
      </c>
      <c r="E373" s="60">
        <f t="shared" si="13"/>
        <v>21484</v>
      </c>
      <c r="F373" s="61"/>
      <c r="G373" s="21"/>
      <c r="H373" s="22">
        <f t="shared" si="14"/>
        <v>0</v>
      </c>
    </row>
    <row r="374" spans="1:8" ht="14.25">
      <c r="A374" s="57"/>
      <c r="B374" s="58"/>
      <c r="C374" s="59" t="s">
        <v>363</v>
      </c>
      <c r="D374" s="1">
        <v>31414</v>
      </c>
      <c r="E374" s="60">
        <f t="shared" si="13"/>
        <v>31414</v>
      </c>
      <c r="F374" s="61"/>
      <c r="G374" s="21"/>
      <c r="H374" s="22">
        <f t="shared" si="14"/>
        <v>0</v>
      </c>
    </row>
    <row r="375" spans="1:8" ht="14.25">
      <c r="A375" s="57"/>
      <c r="B375" s="58"/>
      <c r="C375" s="59" t="s">
        <v>364</v>
      </c>
      <c r="D375" s="1">
        <v>40620</v>
      </c>
      <c r="E375" s="60">
        <f t="shared" si="13"/>
        <v>40620</v>
      </c>
      <c r="F375" s="61"/>
      <c r="G375" s="21"/>
      <c r="H375" s="22">
        <f t="shared" si="14"/>
        <v>0</v>
      </c>
    </row>
    <row r="376" spans="1:23" s="20" customFormat="1" ht="12.75" customHeight="1">
      <c r="A376" s="66"/>
      <c r="B376" s="67"/>
      <c r="C376" s="54"/>
      <c r="D376" s="55"/>
      <c r="E376" s="68"/>
      <c r="F376" s="56"/>
      <c r="G376" s="18"/>
      <c r="H376" s="13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</row>
    <row r="377" spans="1:8" ht="14.25">
      <c r="A377" s="57"/>
      <c r="B377" s="58"/>
      <c r="C377" s="59" t="s">
        <v>365</v>
      </c>
      <c r="D377" s="1">
        <v>1785</v>
      </c>
      <c r="E377" s="60">
        <f t="shared" si="13"/>
        <v>1785</v>
      </c>
      <c r="F377" s="61" t="s">
        <v>4</v>
      </c>
      <c r="G377" s="21"/>
      <c r="H377" s="22">
        <f t="shared" si="14"/>
        <v>0</v>
      </c>
    </row>
    <row r="378" spans="1:8" ht="14.25">
      <c r="A378" s="57"/>
      <c r="B378" s="58"/>
      <c r="C378" s="59" t="s">
        <v>366</v>
      </c>
      <c r="D378" s="1">
        <v>2229</v>
      </c>
      <c r="E378" s="60">
        <f t="shared" si="13"/>
        <v>2229</v>
      </c>
      <c r="F378" s="61" t="s">
        <v>4</v>
      </c>
      <c r="G378" s="21"/>
      <c r="H378" s="22">
        <f t="shared" si="14"/>
        <v>0</v>
      </c>
    </row>
    <row r="379" spans="1:8" ht="14.25">
      <c r="A379" s="57"/>
      <c r="B379" s="58"/>
      <c r="C379" s="59" t="s">
        <v>367</v>
      </c>
      <c r="D379" s="1">
        <v>1280</v>
      </c>
      <c r="E379" s="60">
        <f t="shared" si="13"/>
        <v>1280</v>
      </c>
      <c r="F379" s="61" t="s">
        <v>4</v>
      </c>
      <c r="G379" s="21"/>
      <c r="H379" s="22">
        <f t="shared" si="14"/>
        <v>0</v>
      </c>
    </row>
    <row r="380" spans="1:8" ht="14.25">
      <c r="A380" s="57"/>
      <c r="B380" s="58"/>
      <c r="C380" s="59" t="s">
        <v>368</v>
      </c>
      <c r="D380" s="1">
        <v>1531</v>
      </c>
      <c r="E380" s="60">
        <f t="shared" si="13"/>
        <v>1531</v>
      </c>
      <c r="F380" s="61" t="s">
        <v>4</v>
      </c>
      <c r="G380" s="21"/>
      <c r="H380" s="22">
        <f t="shared" si="14"/>
        <v>0</v>
      </c>
    </row>
    <row r="381" spans="1:8" ht="14.25">
      <c r="A381" s="57"/>
      <c r="B381" s="58"/>
      <c r="C381" s="59" t="s">
        <v>369</v>
      </c>
      <c r="D381" s="1">
        <v>2627</v>
      </c>
      <c r="E381" s="60">
        <f t="shared" si="13"/>
        <v>2627</v>
      </c>
      <c r="F381" s="61" t="s">
        <v>4</v>
      </c>
      <c r="G381" s="21"/>
      <c r="H381" s="22">
        <f t="shared" si="14"/>
        <v>0</v>
      </c>
    </row>
    <row r="382" spans="1:8" ht="14.25">
      <c r="A382" s="57"/>
      <c r="B382" s="58"/>
      <c r="C382" s="59" t="s">
        <v>370</v>
      </c>
      <c r="D382" s="1">
        <v>3092</v>
      </c>
      <c r="E382" s="60">
        <f t="shared" si="13"/>
        <v>3092</v>
      </c>
      <c r="F382" s="61" t="s">
        <v>4</v>
      </c>
      <c r="G382" s="21"/>
      <c r="H382" s="22">
        <f t="shared" si="14"/>
        <v>0</v>
      </c>
    </row>
    <row r="383" spans="1:8" ht="14.25">
      <c r="A383" s="57"/>
      <c r="B383" s="58"/>
      <c r="C383" s="59" t="s">
        <v>371</v>
      </c>
      <c r="D383" s="1">
        <v>4451</v>
      </c>
      <c r="E383" s="60">
        <f t="shared" si="13"/>
        <v>4451</v>
      </c>
      <c r="F383" s="61" t="s">
        <v>4</v>
      </c>
      <c r="G383" s="21"/>
      <c r="H383" s="22">
        <f t="shared" si="14"/>
        <v>0</v>
      </c>
    </row>
    <row r="384" spans="1:8" ht="14.25">
      <c r="A384" s="57"/>
      <c r="B384" s="58"/>
      <c r="C384" s="59" t="s">
        <v>372</v>
      </c>
      <c r="D384" s="1">
        <v>8211</v>
      </c>
      <c r="E384" s="60">
        <f t="shared" si="13"/>
        <v>8211</v>
      </c>
      <c r="F384" s="61" t="s">
        <v>4</v>
      </c>
      <c r="G384" s="21"/>
      <c r="H384" s="22">
        <f t="shared" si="14"/>
        <v>0</v>
      </c>
    </row>
    <row r="385" spans="1:8" ht="14.25">
      <c r="A385" s="57"/>
      <c r="B385" s="58"/>
      <c r="C385" s="59" t="s">
        <v>373</v>
      </c>
      <c r="D385" s="1">
        <v>10892</v>
      </c>
      <c r="E385" s="60">
        <f t="shared" si="13"/>
        <v>10892</v>
      </c>
      <c r="F385" s="61" t="s">
        <v>4</v>
      </c>
      <c r="G385" s="21"/>
      <c r="H385" s="22">
        <f t="shared" si="14"/>
        <v>0</v>
      </c>
    </row>
    <row r="386" spans="1:23" s="20" customFormat="1" ht="12.75" customHeight="1">
      <c r="A386" s="66"/>
      <c r="B386" s="67"/>
      <c r="C386" s="54"/>
      <c r="D386" s="55"/>
      <c r="E386" s="68"/>
      <c r="F386" s="56"/>
      <c r="G386" s="18"/>
      <c r="H386" s="13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</row>
    <row r="387" spans="1:8" ht="14.25">
      <c r="A387" s="57"/>
      <c r="B387" s="58"/>
      <c r="C387" s="59" t="s">
        <v>374</v>
      </c>
      <c r="D387" s="1">
        <v>3572</v>
      </c>
      <c r="E387" s="60">
        <f t="shared" si="13"/>
        <v>3572</v>
      </c>
      <c r="F387" s="61" t="s">
        <v>4</v>
      </c>
      <c r="G387" s="21"/>
      <c r="H387" s="22">
        <f t="shared" si="14"/>
        <v>0</v>
      </c>
    </row>
    <row r="388" spans="1:8" ht="14.25">
      <c r="A388" s="57"/>
      <c r="B388" s="58"/>
      <c r="C388" s="59" t="s">
        <v>375</v>
      </c>
      <c r="D388" s="1">
        <v>3993</v>
      </c>
      <c r="E388" s="60">
        <f t="shared" si="13"/>
        <v>3993</v>
      </c>
      <c r="F388" s="61" t="s">
        <v>4</v>
      </c>
      <c r="G388" s="21"/>
      <c r="H388" s="22">
        <f t="shared" si="14"/>
        <v>0</v>
      </c>
    </row>
    <row r="389" spans="1:8" ht="14.25">
      <c r="A389" s="57"/>
      <c r="B389" s="58"/>
      <c r="C389" s="59" t="s">
        <v>376</v>
      </c>
      <c r="D389" s="1">
        <v>2585</v>
      </c>
      <c r="E389" s="60">
        <f t="shared" si="13"/>
        <v>2585</v>
      </c>
      <c r="F389" s="61" t="s">
        <v>4</v>
      </c>
      <c r="G389" s="21"/>
      <c r="H389" s="22">
        <f t="shared" si="14"/>
        <v>0</v>
      </c>
    </row>
    <row r="390" spans="1:8" ht="14.25">
      <c r="A390" s="57"/>
      <c r="B390" s="58"/>
      <c r="C390" s="59" t="s">
        <v>377</v>
      </c>
      <c r="D390" s="1">
        <v>2772</v>
      </c>
      <c r="E390" s="60">
        <f t="shared" si="13"/>
        <v>2772</v>
      </c>
      <c r="F390" s="61" t="s">
        <v>4</v>
      </c>
      <c r="G390" s="21"/>
      <c r="H390" s="22">
        <f t="shared" si="14"/>
        <v>0</v>
      </c>
    </row>
    <row r="391" spans="1:8" ht="14.25">
      <c r="A391" s="57"/>
      <c r="B391" s="58"/>
      <c r="C391" s="59" t="s">
        <v>378</v>
      </c>
      <c r="D391" s="1">
        <v>2951</v>
      </c>
      <c r="E391" s="60">
        <f t="shared" si="13"/>
        <v>2951</v>
      </c>
      <c r="F391" s="61" t="s">
        <v>4</v>
      </c>
      <c r="G391" s="21"/>
      <c r="H391" s="22">
        <f t="shared" si="14"/>
        <v>0</v>
      </c>
    </row>
    <row r="392" spans="1:8" ht="14.25">
      <c r="A392" s="57"/>
      <c r="B392" s="58"/>
      <c r="C392" s="59" t="s">
        <v>379</v>
      </c>
      <c r="D392" s="1">
        <v>3197</v>
      </c>
      <c r="E392" s="60">
        <f t="shared" si="13"/>
        <v>3197</v>
      </c>
      <c r="F392" s="61" t="s">
        <v>4</v>
      </c>
      <c r="G392" s="21"/>
      <c r="H392" s="22">
        <f t="shared" si="14"/>
        <v>0</v>
      </c>
    </row>
    <row r="393" spans="1:8" ht="14.25">
      <c r="A393" s="57"/>
      <c r="B393" s="58"/>
      <c r="C393" s="59" t="s">
        <v>380</v>
      </c>
      <c r="D393" s="1">
        <v>4428</v>
      </c>
      <c r="E393" s="60">
        <f t="shared" si="13"/>
        <v>4428</v>
      </c>
      <c r="F393" s="61" t="s">
        <v>4</v>
      </c>
      <c r="G393" s="21"/>
      <c r="H393" s="22">
        <f t="shared" si="14"/>
        <v>0</v>
      </c>
    </row>
    <row r="394" spans="1:8" ht="14.25">
      <c r="A394" s="57"/>
      <c r="B394" s="58"/>
      <c r="C394" s="59" t="s">
        <v>381</v>
      </c>
      <c r="D394" s="1">
        <v>5767</v>
      </c>
      <c r="E394" s="60">
        <f t="shared" si="13"/>
        <v>5767</v>
      </c>
      <c r="F394" s="61" t="s">
        <v>4</v>
      </c>
      <c r="G394" s="21"/>
      <c r="H394" s="22">
        <f t="shared" si="14"/>
        <v>0</v>
      </c>
    </row>
    <row r="395" spans="1:8" ht="14.25">
      <c r="A395" s="62"/>
      <c r="B395" s="63"/>
      <c r="C395" s="59" t="s">
        <v>382</v>
      </c>
      <c r="D395" s="1">
        <v>9361</v>
      </c>
      <c r="E395" s="60">
        <f t="shared" si="13"/>
        <v>9361</v>
      </c>
      <c r="F395" s="61" t="s">
        <v>4</v>
      </c>
      <c r="G395" s="21"/>
      <c r="H395" s="22">
        <f t="shared" si="14"/>
        <v>0</v>
      </c>
    </row>
    <row r="396" spans="1:23" s="20" customFormat="1" ht="12.75" customHeight="1">
      <c r="A396" s="52"/>
      <c r="B396" s="53"/>
      <c r="C396" s="54"/>
      <c r="D396" s="55"/>
      <c r="E396" s="68"/>
      <c r="F396" s="56"/>
      <c r="G396" s="18"/>
      <c r="H396" s="13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</row>
    <row r="397" spans="1:8" ht="14.25">
      <c r="A397" s="57"/>
      <c r="B397" s="58"/>
      <c r="C397" s="59" t="s">
        <v>383</v>
      </c>
      <c r="D397" s="1">
        <v>3298</v>
      </c>
      <c r="E397" s="60">
        <f t="shared" si="13"/>
        <v>3298</v>
      </c>
      <c r="F397" s="61"/>
      <c r="G397" s="21"/>
      <c r="H397" s="22">
        <f t="shared" si="14"/>
        <v>0</v>
      </c>
    </row>
    <row r="398" spans="1:8" ht="14.25">
      <c r="A398" s="57"/>
      <c r="B398" s="58"/>
      <c r="C398" s="59" t="s">
        <v>384</v>
      </c>
      <c r="D398" s="1">
        <v>3567</v>
      </c>
      <c r="E398" s="60">
        <f t="shared" si="13"/>
        <v>3567</v>
      </c>
      <c r="F398" s="61"/>
      <c r="G398" s="21"/>
      <c r="H398" s="22">
        <f t="shared" si="14"/>
        <v>0</v>
      </c>
    </row>
    <row r="399" spans="1:8" ht="14.25">
      <c r="A399" s="57"/>
      <c r="B399" s="58"/>
      <c r="C399" s="59" t="s">
        <v>385</v>
      </c>
      <c r="D399" s="1">
        <v>3906</v>
      </c>
      <c r="E399" s="60">
        <f t="shared" si="13"/>
        <v>3906</v>
      </c>
      <c r="F399" s="61"/>
      <c r="G399" s="21"/>
      <c r="H399" s="22">
        <f t="shared" si="14"/>
        <v>0</v>
      </c>
    </row>
    <row r="400" spans="1:8" ht="14.25">
      <c r="A400" s="57"/>
      <c r="B400" s="58"/>
      <c r="C400" s="59" t="s">
        <v>386</v>
      </c>
      <c r="D400" s="1">
        <v>4165</v>
      </c>
      <c r="E400" s="60">
        <f t="shared" si="13"/>
        <v>4165</v>
      </c>
      <c r="F400" s="61"/>
      <c r="G400" s="21"/>
      <c r="H400" s="22">
        <f t="shared" si="14"/>
        <v>0</v>
      </c>
    </row>
    <row r="401" spans="1:8" ht="14.25">
      <c r="A401" s="57"/>
      <c r="B401" s="58"/>
      <c r="C401" s="59" t="s">
        <v>387</v>
      </c>
      <c r="D401" s="1">
        <v>6116</v>
      </c>
      <c r="E401" s="60">
        <f t="shared" si="13"/>
        <v>6116</v>
      </c>
      <c r="F401" s="61"/>
      <c r="G401" s="21"/>
      <c r="H401" s="22">
        <f t="shared" si="14"/>
        <v>0</v>
      </c>
    </row>
    <row r="402" spans="1:8" ht="14.25">
      <c r="A402" s="57"/>
      <c r="B402" s="58"/>
      <c r="C402" s="59" t="s">
        <v>388</v>
      </c>
      <c r="D402" s="1">
        <v>9160</v>
      </c>
      <c r="E402" s="60">
        <f t="shared" si="13"/>
        <v>9160</v>
      </c>
      <c r="F402" s="61"/>
      <c r="G402" s="21"/>
      <c r="H402" s="22">
        <f t="shared" si="14"/>
        <v>0</v>
      </c>
    </row>
    <row r="403" spans="1:8" ht="14.25">
      <c r="A403" s="57"/>
      <c r="B403" s="58"/>
      <c r="C403" s="59" t="s">
        <v>389</v>
      </c>
      <c r="D403" s="1">
        <v>11282</v>
      </c>
      <c r="E403" s="60">
        <f aca="true" t="shared" si="15" ref="E403:E430">((100-$H$16)/100)*D403</f>
        <v>11282</v>
      </c>
      <c r="F403" s="61"/>
      <c r="G403" s="21"/>
      <c r="H403" s="22">
        <f t="shared" si="14"/>
        <v>0</v>
      </c>
    </row>
    <row r="404" spans="1:8" ht="14.25">
      <c r="A404" s="57"/>
      <c r="B404" s="58"/>
      <c r="C404" s="59" t="s">
        <v>390</v>
      </c>
      <c r="D404" s="1">
        <v>16950</v>
      </c>
      <c r="E404" s="60">
        <f t="shared" si="15"/>
        <v>16950</v>
      </c>
      <c r="F404" s="61"/>
      <c r="G404" s="21"/>
      <c r="H404" s="22">
        <f t="shared" si="14"/>
        <v>0</v>
      </c>
    </row>
    <row r="405" spans="1:8" ht="14.25">
      <c r="A405" s="57"/>
      <c r="B405" s="58"/>
      <c r="C405" s="59" t="s">
        <v>391</v>
      </c>
      <c r="D405" s="1">
        <v>22655</v>
      </c>
      <c r="E405" s="60">
        <f t="shared" si="15"/>
        <v>22655</v>
      </c>
      <c r="F405" s="61"/>
      <c r="G405" s="21"/>
      <c r="H405" s="22">
        <f t="shared" si="14"/>
        <v>0</v>
      </c>
    </row>
    <row r="406" spans="1:8" ht="14.25">
      <c r="A406" s="57"/>
      <c r="B406" s="58"/>
      <c r="C406" s="59" t="s">
        <v>392</v>
      </c>
      <c r="D406" s="1">
        <v>28564</v>
      </c>
      <c r="E406" s="60">
        <f t="shared" si="15"/>
        <v>28564</v>
      </c>
      <c r="F406" s="61"/>
      <c r="G406" s="21"/>
      <c r="H406" s="22">
        <f t="shared" si="14"/>
        <v>0</v>
      </c>
    </row>
    <row r="407" spans="1:8" ht="14.25">
      <c r="A407" s="57"/>
      <c r="B407" s="58"/>
      <c r="C407" s="59" t="s">
        <v>393</v>
      </c>
      <c r="D407" s="1">
        <v>34625</v>
      </c>
      <c r="E407" s="60">
        <f t="shared" si="15"/>
        <v>34625</v>
      </c>
      <c r="F407" s="61"/>
      <c r="G407" s="21"/>
      <c r="H407" s="22">
        <f t="shared" si="14"/>
        <v>0</v>
      </c>
    </row>
    <row r="408" spans="1:23" s="20" customFormat="1" ht="12.75" customHeight="1">
      <c r="A408" s="66"/>
      <c r="B408" s="67"/>
      <c r="C408" s="54"/>
      <c r="D408" s="55"/>
      <c r="E408" s="68"/>
      <c r="F408" s="56"/>
      <c r="G408" s="18"/>
      <c r="H408" s="13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</row>
    <row r="409" spans="1:8" ht="14.25">
      <c r="A409" s="57"/>
      <c r="B409" s="58"/>
      <c r="C409" s="59" t="s">
        <v>394</v>
      </c>
      <c r="D409" s="1">
        <v>1675</v>
      </c>
      <c r="E409" s="60">
        <f t="shared" si="15"/>
        <v>1675</v>
      </c>
      <c r="F409" s="61"/>
      <c r="G409" s="21"/>
      <c r="H409" s="22">
        <f t="shared" si="14"/>
        <v>0</v>
      </c>
    </row>
    <row r="410" spans="1:8" ht="14.25">
      <c r="A410" s="57"/>
      <c r="B410" s="58"/>
      <c r="C410" s="59" t="s">
        <v>395</v>
      </c>
      <c r="D410" s="1">
        <v>1719</v>
      </c>
      <c r="E410" s="60">
        <f t="shared" si="15"/>
        <v>1719</v>
      </c>
      <c r="F410" s="61"/>
      <c r="G410" s="21"/>
      <c r="H410" s="22">
        <f t="shared" si="14"/>
        <v>0</v>
      </c>
    </row>
    <row r="411" spans="1:8" ht="14.25">
      <c r="A411" s="57"/>
      <c r="B411" s="58"/>
      <c r="C411" s="59" t="s">
        <v>396</v>
      </c>
      <c r="D411" s="1">
        <v>2510</v>
      </c>
      <c r="E411" s="60">
        <f t="shared" si="15"/>
        <v>2510</v>
      </c>
      <c r="F411" s="61"/>
      <c r="G411" s="21"/>
      <c r="H411" s="22">
        <f t="shared" si="14"/>
        <v>0</v>
      </c>
    </row>
    <row r="412" spans="1:8" ht="14.25">
      <c r="A412" s="57"/>
      <c r="B412" s="58"/>
      <c r="C412" s="59" t="s">
        <v>397</v>
      </c>
      <c r="D412" s="1">
        <v>3137</v>
      </c>
      <c r="E412" s="60">
        <f t="shared" si="15"/>
        <v>3137</v>
      </c>
      <c r="F412" s="61"/>
      <c r="G412" s="21"/>
      <c r="H412" s="22">
        <f>G412*E412</f>
        <v>0</v>
      </c>
    </row>
    <row r="413" spans="1:8" ht="14.25">
      <c r="A413" s="57"/>
      <c r="B413" s="58"/>
      <c r="C413" s="59" t="s">
        <v>398</v>
      </c>
      <c r="D413" s="1">
        <v>3200</v>
      </c>
      <c r="E413" s="60">
        <f t="shared" si="15"/>
        <v>3200</v>
      </c>
      <c r="F413" s="61"/>
      <c r="G413" s="21"/>
      <c r="H413" s="22">
        <f>G413*E413</f>
        <v>0</v>
      </c>
    </row>
    <row r="414" spans="1:8" ht="14.25">
      <c r="A414" s="57"/>
      <c r="B414" s="58"/>
      <c r="C414" s="59" t="s">
        <v>399</v>
      </c>
      <c r="D414" s="1">
        <v>3992</v>
      </c>
      <c r="E414" s="60">
        <f t="shared" si="15"/>
        <v>3992</v>
      </c>
      <c r="F414" s="61"/>
      <c r="G414" s="21"/>
      <c r="H414" s="22">
        <f>G414*E414</f>
        <v>0</v>
      </c>
    </row>
    <row r="415" spans="1:8" ht="14.25">
      <c r="A415" s="57"/>
      <c r="B415" s="58"/>
      <c r="C415" s="59" t="s">
        <v>400</v>
      </c>
      <c r="D415" s="1">
        <v>4158</v>
      </c>
      <c r="E415" s="60">
        <f t="shared" si="15"/>
        <v>4158</v>
      </c>
      <c r="F415" s="61"/>
      <c r="G415" s="21"/>
      <c r="H415" s="22">
        <f>G415*E415</f>
        <v>0</v>
      </c>
    </row>
    <row r="416" spans="1:23" s="20" customFormat="1" ht="12.75" customHeight="1">
      <c r="A416" s="66" t="s">
        <v>402</v>
      </c>
      <c r="B416" s="67"/>
      <c r="C416" s="54"/>
      <c r="D416" s="55"/>
      <c r="E416" s="68"/>
      <c r="F416" s="56"/>
      <c r="G416" s="18"/>
      <c r="H416" s="13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</row>
    <row r="417" spans="1:8" ht="14.25">
      <c r="A417" s="57"/>
      <c r="B417" s="58"/>
      <c r="C417" s="59">
        <v>80</v>
      </c>
      <c r="D417" s="1">
        <v>3210</v>
      </c>
      <c r="E417" s="60">
        <f t="shared" si="15"/>
        <v>3210</v>
      </c>
      <c r="F417" s="61"/>
      <c r="G417" s="21"/>
      <c r="H417" s="22">
        <f aca="true" t="shared" si="16" ref="H417:H422">G417*E417</f>
        <v>0</v>
      </c>
    </row>
    <row r="418" spans="1:8" ht="14.25">
      <c r="A418" s="57"/>
      <c r="B418" s="58"/>
      <c r="C418" s="59">
        <v>100</v>
      </c>
      <c r="D418" s="1">
        <v>3730</v>
      </c>
      <c r="E418" s="60">
        <f t="shared" si="15"/>
        <v>3730</v>
      </c>
      <c r="F418" s="61"/>
      <c r="G418" s="21"/>
      <c r="H418" s="22">
        <f t="shared" si="16"/>
        <v>0</v>
      </c>
    </row>
    <row r="419" spans="1:8" ht="14.25">
      <c r="A419" s="57"/>
      <c r="B419" s="58"/>
      <c r="C419" s="59">
        <v>150</v>
      </c>
      <c r="D419" s="1">
        <v>5590</v>
      </c>
      <c r="E419" s="60">
        <f t="shared" si="15"/>
        <v>5590</v>
      </c>
      <c r="F419" s="61"/>
      <c r="G419" s="21"/>
      <c r="H419" s="22">
        <f t="shared" si="16"/>
        <v>0</v>
      </c>
    </row>
    <row r="420" spans="1:8" ht="14.25">
      <c r="A420" s="57"/>
      <c r="B420" s="58"/>
      <c r="C420" s="59">
        <v>200</v>
      </c>
      <c r="D420" s="1">
        <v>8570</v>
      </c>
      <c r="E420" s="60">
        <f t="shared" si="15"/>
        <v>8570</v>
      </c>
      <c r="F420" s="61"/>
      <c r="G420" s="21"/>
      <c r="H420" s="22">
        <f t="shared" si="16"/>
        <v>0</v>
      </c>
    </row>
    <row r="421" spans="1:8" ht="14.25">
      <c r="A421" s="57"/>
      <c r="B421" s="58"/>
      <c r="C421" s="59">
        <v>250</v>
      </c>
      <c r="D421" s="1">
        <v>12360</v>
      </c>
      <c r="E421" s="60">
        <f t="shared" si="15"/>
        <v>12360</v>
      </c>
      <c r="F421" s="61"/>
      <c r="G421" s="21"/>
      <c r="H421" s="22">
        <f t="shared" si="16"/>
        <v>0</v>
      </c>
    </row>
    <row r="422" spans="1:8" ht="14.25">
      <c r="A422" s="57"/>
      <c r="B422" s="58"/>
      <c r="C422" s="59">
        <v>300</v>
      </c>
      <c r="D422" s="1">
        <v>16280</v>
      </c>
      <c r="E422" s="60">
        <f t="shared" si="15"/>
        <v>16280</v>
      </c>
      <c r="F422" s="61"/>
      <c r="G422" s="21"/>
      <c r="H422" s="22">
        <f t="shared" si="16"/>
        <v>0</v>
      </c>
    </row>
    <row r="423" spans="1:23" s="20" customFormat="1" ht="12.75" customHeight="1">
      <c r="A423" s="66" t="s">
        <v>401</v>
      </c>
      <c r="B423" s="67"/>
      <c r="C423" s="54"/>
      <c r="D423" s="55"/>
      <c r="E423" s="68"/>
      <c r="F423" s="56"/>
      <c r="G423" s="18"/>
      <c r="H423" s="13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</row>
    <row r="424" spans="1:8" ht="14.25">
      <c r="A424" s="57"/>
      <c r="B424" s="58"/>
      <c r="C424" s="69" t="s">
        <v>403</v>
      </c>
      <c r="D424" s="1">
        <v>4140</v>
      </c>
      <c r="E424" s="60">
        <f t="shared" si="15"/>
        <v>4140</v>
      </c>
      <c r="F424" s="61" t="s">
        <v>4</v>
      </c>
      <c r="G424" s="21"/>
      <c r="H424" s="22">
        <f aca="true" t="shared" si="17" ref="H424:H430">G424*E424</f>
        <v>0</v>
      </c>
    </row>
    <row r="425" spans="1:8" ht="14.25">
      <c r="A425" s="57"/>
      <c r="B425" s="58"/>
      <c r="C425" s="59" t="s">
        <v>404</v>
      </c>
      <c r="D425" s="1">
        <v>4320</v>
      </c>
      <c r="E425" s="60">
        <f t="shared" si="15"/>
        <v>4320</v>
      </c>
      <c r="F425" s="61" t="s">
        <v>4</v>
      </c>
      <c r="G425" s="21"/>
      <c r="H425" s="22">
        <f t="shared" si="17"/>
        <v>0</v>
      </c>
    </row>
    <row r="426" spans="1:8" ht="14.25">
      <c r="A426" s="57"/>
      <c r="B426" s="58"/>
      <c r="C426" s="59" t="s">
        <v>405</v>
      </c>
      <c r="D426" s="1">
        <v>5370</v>
      </c>
      <c r="E426" s="60">
        <f t="shared" si="15"/>
        <v>5370</v>
      </c>
      <c r="F426" s="61" t="s">
        <v>4</v>
      </c>
      <c r="G426" s="21"/>
      <c r="H426" s="22">
        <f t="shared" si="17"/>
        <v>0</v>
      </c>
    </row>
    <row r="427" spans="1:8" ht="14.25">
      <c r="A427" s="57"/>
      <c r="B427" s="58"/>
      <c r="C427" s="59" t="s">
        <v>406</v>
      </c>
      <c r="D427" s="1">
        <v>7760</v>
      </c>
      <c r="E427" s="60">
        <f t="shared" si="15"/>
        <v>7760</v>
      </c>
      <c r="F427" s="61"/>
      <c r="G427" s="21"/>
      <c r="H427" s="22">
        <f t="shared" si="17"/>
        <v>0</v>
      </c>
    </row>
    <row r="428" spans="1:8" ht="14.25">
      <c r="A428" s="57"/>
      <c r="B428" s="58"/>
      <c r="C428" s="59" t="s">
        <v>407</v>
      </c>
      <c r="D428" s="1">
        <v>12248</v>
      </c>
      <c r="E428" s="60">
        <f t="shared" si="15"/>
        <v>12248</v>
      </c>
      <c r="F428" s="61"/>
      <c r="G428" s="21"/>
      <c r="H428" s="22">
        <f t="shared" si="17"/>
        <v>0</v>
      </c>
    </row>
    <row r="429" spans="1:8" ht="14.25">
      <c r="A429" s="57"/>
      <c r="B429" s="58"/>
      <c r="C429" s="59" t="s">
        <v>408</v>
      </c>
      <c r="D429" s="1">
        <v>18347</v>
      </c>
      <c r="E429" s="60">
        <f t="shared" si="15"/>
        <v>18347</v>
      </c>
      <c r="F429" s="61"/>
      <c r="G429" s="21"/>
      <c r="H429" s="22">
        <f t="shared" si="17"/>
        <v>0</v>
      </c>
    </row>
    <row r="430" spans="1:8" ht="14.25">
      <c r="A430" s="62"/>
      <c r="B430" s="63"/>
      <c r="C430" s="59" t="s">
        <v>409</v>
      </c>
      <c r="D430" s="1">
        <v>17685</v>
      </c>
      <c r="E430" s="60">
        <f t="shared" si="15"/>
        <v>17685</v>
      </c>
      <c r="F430" s="61"/>
      <c r="G430" s="21"/>
      <c r="H430" s="22">
        <f t="shared" si="17"/>
        <v>0</v>
      </c>
    </row>
  </sheetData>
  <sheetProtection password="C7B0" sheet="1" objects="1" scenarios="1"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3"/>
  <rowBreaks count="10" manualBreakCount="10">
    <brk id="15" max="3" man="1"/>
    <brk id="103" max="3" man="1"/>
    <brk id="130" max="3" man="1"/>
    <brk id="159" max="3" man="1"/>
    <brk id="200" max="3" man="1"/>
    <brk id="229" max="3" man="1"/>
    <brk id="266" max="3" man="1"/>
    <brk id="313" max="3" man="1"/>
    <brk id="355" max="3" man="1"/>
    <brk id="39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2023-08-24T11:05:33Z</cp:lastPrinted>
  <dcterms:created xsi:type="dcterms:W3CDTF">1997-01-24T11:07:25Z</dcterms:created>
  <dcterms:modified xsi:type="dcterms:W3CDTF">2023-08-29T10:23:34Z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