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50" windowWidth="13170" windowHeight="14040" tabRatio="684" activeTab="0"/>
  </bookViews>
  <sheets>
    <sheet name="vodoměrné šachty" sheetId="1" r:id="rId1"/>
  </sheets>
  <definedNames>
    <definedName name="_xlnm.Print_Area" localSheetId="0">'vodoměrné šachty'!$A$1:$D$37</definedName>
  </definedNames>
  <calcPr fullCalcOnLoad="1"/>
</workbook>
</file>

<file path=xl/sharedStrings.xml><?xml version="1.0" encoding="utf-8"?>
<sst xmlns="http://schemas.openxmlformats.org/spreadsheetml/2006/main" count="41" uniqueCount="35">
  <si>
    <t xml:space="preserve">vodom.šachta AB-VR 1000   d32  1,30m  s poklopem                         </t>
  </si>
  <si>
    <t>skup. 488</t>
  </si>
  <si>
    <t xml:space="preserve">VODOMĚRNÉ  ŠACHTY  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</si>
  <si>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</si>
  <si>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</si>
  <si>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suma</t>
  </si>
  <si>
    <t>nástavec na šachtu - 0,25 m</t>
  </si>
  <si>
    <t>DN 1000</t>
  </si>
  <si>
    <t>DN 1200</t>
  </si>
  <si>
    <t>ceny bez DPH</t>
  </si>
  <si>
    <t>www.uniza.cz</t>
  </si>
  <si>
    <t>název zboží</t>
  </si>
  <si>
    <t>cena po rabatu</t>
  </si>
  <si>
    <t>poklop plastový pochůzný pro vodoměrné šachty SB  do 200kg</t>
  </si>
  <si>
    <t>a</t>
  </si>
  <si>
    <t xml:space="preserve">vodom.šachta AB-VR 1000   d32  1,50m  s poklopem                         </t>
  </si>
  <si>
    <t xml:space="preserve">vodom.šachta AB-VR 1000   d40  1,50m  s poklopem                         </t>
  </si>
  <si>
    <t xml:space="preserve">vodom.šachta AB-VR 1200   d32  1,50m  s poklopem                         </t>
  </si>
  <si>
    <t xml:space="preserve">betonová vod.šachta 1200x900 deska 10cm B125 600x600 </t>
  </si>
  <si>
    <t xml:space="preserve">betonová vod.šachta 1200x900 deska 20cm D400 600x600 </t>
  </si>
  <si>
    <t>betonová vod.šachta 1200x900 deska   8cm B125 600</t>
  </si>
  <si>
    <t>betonová vod.šachta 1200x900 deska 20cm D400 600</t>
  </si>
  <si>
    <t>ceník 06/2023</t>
  </si>
  <si>
    <t xml:space="preserve">vodom.šachta AB-VR 1200   d63  1,50m  s poklopem                         </t>
  </si>
  <si>
    <t xml:space="preserve">     specifikace</t>
  </si>
  <si>
    <t>ceník kč/mj</t>
  </si>
  <si>
    <t xml:space="preserve">skupinová sleva %  </t>
  </si>
  <si>
    <t>příslušenství</t>
  </si>
  <si>
    <t>betonová šachta 1200x900</t>
  </si>
  <si>
    <t>nástavec na šachtu - 0,50 m</t>
  </si>
  <si>
    <t xml:space="preserve">betonová vod.šachta 1200x900 nástavec+prostupy            h=1000 mm </t>
  </si>
  <si>
    <t>betonová vod.šachta 1200x900 nástavec                             h= 500 mm</t>
  </si>
  <si>
    <t>betonová vod.šachta 1200x900 dno                                      h= 100 mm</t>
  </si>
  <si>
    <t>betonová vod.šachta 1200x900 nástavec                             h= 250 mm</t>
  </si>
  <si>
    <t>samonosné šachty bez nutnosti obetonování , výroba rotomouldingem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</si>
</sst>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[$¥€-2]\ #\ ##,000_);[Red]\([$€-2]\ #\ ##,000\)"/>
    <numFmt numFmtId="197" formatCode="_-&quot;€&quot;\ * #,##0.00_-;_-&quot;€&quot;\ * #,##0.00\-;_-&quot;€&quot;\ * &quot;-&quot;??_-;_-@_-"/>
    <numFmt numFmtId="198" formatCode="_-* #,##0.00\ &quot;€&quot;_-;\-* #,##0.00\ &quot;€&quot;_-;_-* &quot;-&quot;??\ &quot;€&quot;_-;_-@_-"/>
  </numFmts>
  <fonts count="42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Webdings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u val="single"/>
      <sz val="10"/>
      <color indexed="12"/>
      <name val="MS Sans Serif"/>
      <family val="2"/>
    </font>
    <font>
      <b/>
      <i/>
      <sz val="8"/>
      <name val="Arial CE"/>
      <family val="2"/>
    </font>
    <font>
      <b/>
      <sz val="6"/>
      <name val="Arial CE"/>
      <family val="2"/>
    </font>
    <font>
      <b/>
      <sz val="6"/>
      <name val="Arial"/>
      <family val="2"/>
    </font>
    <font>
      <b/>
      <sz val="7"/>
      <name val="Webdings"/>
      <family val="1"/>
    </font>
    <font>
      <b/>
      <sz val="7"/>
      <name val="Arial"/>
      <family val="2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3" borderId="0" applyNumberFormat="0" applyBorder="0" applyAlignment="0" applyProtection="0"/>
    <xf numFmtId="0" fontId="30" fillId="20" borderId="1" applyNumberFormat="0" applyAlignment="0" applyProtection="0"/>
    <xf numFmtId="0" fontId="18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21" borderId="6" applyNumberFormat="0" applyAlignment="0" applyProtection="0"/>
    <xf numFmtId="0" fontId="19" fillId="3" borderId="0" applyNumberFormat="0" applyBorder="0" applyAlignment="0" applyProtection="0"/>
    <xf numFmtId="0" fontId="29" fillId="7" borderId="1" applyNumberFormat="0" applyAlignment="0" applyProtection="0"/>
    <xf numFmtId="0" fontId="20" fillId="21" borderId="6" applyNumberFormat="0" applyAlignment="0" applyProtection="0"/>
    <xf numFmtId="0" fontId="26" fillId="0" borderId="7" applyNumberFormat="0" applyFill="0" applyAlignment="0" applyProtection="0"/>
    <xf numFmtId="198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23" borderId="8" applyNumberFormat="0" applyFont="0" applyAlignment="0" applyProtection="0"/>
    <xf numFmtId="0" fontId="31" fillId="20" borderId="9" applyNumberFormat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29" fillId="7" borderId="1" applyNumberFormat="0" applyAlignment="0" applyProtection="0"/>
    <xf numFmtId="0" fontId="30" fillId="20" borderId="1" applyNumberFormat="0" applyAlignment="0" applyProtection="0"/>
    <xf numFmtId="0" fontId="31" fillId="20" borderId="9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</cellStyleXfs>
  <cellXfs count="76">
    <xf numFmtId="0" fontId="0" fillId="0" borderId="0" xfId="0" applyAlignment="1">
      <alignment/>
    </xf>
    <xf numFmtId="181" fontId="5" fillId="0" borderId="10" xfId="0" applyNumberFormat="1" applyFont="1" applyBorder="1" applyAlignment="1" applyProtection="1">
      <alignment/>
      <protection hidden="1"/>
    </xf>
    <xf numFmtId="0" fontId="8" fillId="24" borderId="0" xfId="0" applyFont="1" applyFill="1" applyAlignment="1" applyProtection="1">
      <alignment horizontal="right"/>
      <protection locked="0"/>
    </xf>
    <xf numFmtId="0" fontId="5" fillId="24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24" borderId="0" xfId="0" applyFont="1" applyFill="1" applyAlignment="1" applyProtection="1">
      <alignment horizontal="right"/>
      <protection locked="0"/>
    </xf>
    <xf numFmtId="0" fontId="37" fillId="10" borderId="0" xfId="0" applyNumberFormat="1" applyFont="1" applyFill="1" applyBorder="1" applyAlignment="1" applyProtection="1">
      <alignment horizontal="right"/>
      <protection locked="0"/>
    </xf>
    <xf numFmtId="181" fontId="11" fillId="10" borderId="0" xfId="0" applyNumberFormat="1" applyFont="1" applyFill="1" applyBorder="1" applyAlignment="1" applyProtection="1">
      <alignment horizontal="right"/>
      <protection locked="0"/>
    </xf>
    <xf numFmtId="0" fontId="9" fillId="25" borderId="0" xfId="0" applyFont="1" applyFill="1" applyBorder="1" applyAlignment="1" applyProtection="1">
      <alignment horizontal="right"/>
      <protection locked="0"/>
    </xf>
    <xf numFmtId="0" fontId="10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 locked="0"/>
    </xf>
    <xf numFmtId="0" fontId="16" fillId="8" borderId="10" xfId="0" applyFont="1" applyFill="1" applyBorder="1" applyAlignment="1" applyProtection="1">
      <alignment horizontal="center"/>
      <protection locked="0"/>
    </xf>
    <xf numFmtId="0" fontId="35" fillId="4" borderId="10" xfId="0" applyNumberFormat="1" applyFont="1" applyFill="1" applyBorder="1" applyAlignment="1" applyProtection="1">
      <alignment horizontal="center"/>
      <protection locked="0"/>
    </xf>
    <xf numFmtId="0" fontId="36" fillId="4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25" borderId="0" xfId="0" applyFont="1" applyFill="1" applyAlignment="1" applyProtection="1">
      <alignment/>
      <protection locked="0"/>
    </xf>
    <xf numFmtId="0" fontId="16" fillId="0" borderId="11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6" fillId="8" borderId="10" xfId="0" applyNumberFormat="1" applyFont="1" applyFill="1" applyBorder="1" applyAlignment="1" applyProtection="1">
      <alignment horizontal="center"/>
      <protection locked="0"/>
    </xf>
    <xf numFmtId="0" fontId="39" fillId="4" borderId="10" xfId="0" applyNumberFormat="1" applyFont="1" applyFill="1" applyBorder="1" applyAlignment="1" applyProtection="1">
      <alignment horizontal="center"/>
      <protection locked="0"/>
    </xf>
    <xf numFmtId="181" fontId="6" fillId="4" borderId="10" xfId="0" applyNumberFormat="1" applyFont="1" applyFill="1" applyBorder="1" applyAlignment="1" applyProtection="1">
      <alignment horizontal="right"/>
      <protection locked="0"/>
    </xf>
    <xf numFmtId="3" fontId="16" fillId="4" borderId="10" xfId="0" applyNumberFormat="1" applyFont="1" applyFill="1" applyBorder="1" applyAlignment="1" applyProtection="1">
      <alignment horizontal="center"/>
      <protection locked="0"/>
    </xf>
    <xf numFmtId="0" fontId="38" fillId="4" borderId="10" xfId="0" applyNumberFormat="1" applyFont="1" applyFill="1" applyBorder="1" applyAlignment="1" applyProtection="1">
      <alignment horizontal="center"/>
      <protection locked="0"/>
    </xf>
    <xf numFmtId="181" fontId="6" fillId="4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5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8" fillId="24" borderId="0" xfId="0" applyFont="1" applyFill="1" applyAlignment="1" applyProtection="1">
      <alignment horizontal="right"/>
      <protection hidden="1"/>
    </xf>
    <xf numFmtId="0" fontId="6" fillId="24" borderId="0" xfId="0" applyFont="1" applyFill="1" applyAlignment="1" applyProtection="1">
      <alignment/>
      <protection hidden="1"/>
    </xf>
    <xf numFmtId="0" fontId="6" fillId="24" borderId="0" xfId="0" applyFont="1" applyFill="1" applyAlignment="1" applyProtection="1">
      <alignment horizontal="right"/>
      <protection hidden="1"/>
    </xf>
    <xf numFmtId="0" fontId="40" fillId="24" borderId="0" xfId="70" applyFont="1" applyFill="1" applyAlignment="1" applyProtection="1">
      <alignment/>
      <protection hidden="1"/>
    </xf>
    <xf numFmtId="0" fontId="41" fillId="25" borderId="0" xfId="0" applyFont="1" applyFill="1" applyBorder="1" applyAlignment="1" applyProtection="1">
      <alignment horizontal="left"/>
      <protection hidden="1"/>
    </xf>
    <xf numFmtId="0" fontId="9" fillId="25" borderId="0" xfId="0" applyFont="1" applyFill="1" applyBorder="1" applyAlignment="1" applyProtection="1">
      <alignment/>
      <protection hidden="1"/>
    </xf>
    <xf numFmtId="180" fontId="9" fillId="25" borderId="0" xfId="0" applyNumberFormat="1" applyFont="1" applyFill="1" applyBorder="1" applyAlignment="1" applyProtection="1">
      <alignment/>
      <protection hidden="1"/>
    </xf>
    <xf numFmtId="0" fontId="9" fillId="25" borderId="0" xfId="0" applyFont="1" applyFill="1" applyBorder="1" applyAlignment="1" applyProtection="1">
      <alignment horizontal="right"/>
      <protection hidden="1"/>
    </xf>
    <xf numFmtId="0" fontId="39" fillId="8" borderId="12" xfId="0" applyFont="1" applyFill="1" applyBorder="1" applyAlignment="1" applyProtection="1">
      <alignment horizontal="center"/>
      <protection hidden="1"/>
    </xf>
    <xf numFmtId="0" fontId="39" fillId="8" borderId="13" xfId="0" applyFont="1" applyFill="1" applyBorder="1" applyAlignment="1" applyProtection="1">
      <alignment/>
      <protection hidden="1"/>
    </xf>
    <xf numFmtId="0" fontId="39" fillId="8" borderId="10" xfId="0" applyFont="1" applyFill="1" applyBorder="1" applyAlignment="1" applyProtection="1">
      <alignment horizontal="left"/>
      <protection hidden="1"/>
    </xf>
    <xf numFmtId="0" fontId="39" fillId="8" borderId="10" xfId="0" applyFont="1" applyFill="1" applyBorder="1" applyAlignment="1" applyProtection="1">
      <alignment horizontal="center"/>
      <protection hidden="1"/>
    </xf>
    <xf numFmtId="0" fontId="16" fillId="8" borderId="10" xfId="0" applyFont="1" applyFill="1" applyBorder="1" applyAlignment="1" applyProtection="1">
      <alignment horizontal="center"/>
      <protection hidden="1"/>
    </xf>
    <xf numFmtId="0" fontId="41" fillId="26" borderId="14" xfId="0" applyFont="1" applyFill="1" applyBorder="1" applyAlignment="1" applyProtection="1">
      <alignment horizontal="left"/>
      <protection hidden="1"/>
    </xf>
    <xf numFmtId="0" fontId="41" fillId="26" borderId="13" xfId="0" applyFont="1" applyFill="1" applyBorder="1" applyAlignment="1" applyProtection="1">
      <alignment horizontal="left"/>
      <protection hidden="1"/>
    </xf>
    <xf numFmtId="0" fontId="9" fillId="26" borderId="13" xfId="0" applyFont="1" applyFill="1" applyBorder="1" applyAlignment="1" applyProtection="1">
      <alignment/>
      <protection hidden="1"/>
    </xf>
    <xf numFmtId="0" fontId="9" fillId="26" borderId="11" xfId="0" applyFont="1" applyFill="1" applyBorder="1" applyAlignment="1" applyProtection="1">
      <alignment horizontal="center"/>
      <protection hidden="1"/>
    </xf>
    <xf numFmtId="0" fontId="39" fillId="0" borderId="12" xfId="0" applyFont="1" applyFill="1" applyBorder="1" applyAlignment="1" applyProtection="1">
      <alignment horizontal="center"/>
      <protection hidden="1"/>
    </xf>
    <xf numFmtId="0" fontId="16" fillId="0" borderId="13" xfId="0" applyFont="1" applyFill="1" applyBorder="1" applyAlignment="1" applyProtection="1">
      <alignment horizontal="center"/>
      <protection hidden="1"/>
    </xf>
    <xf numFmtId="0" fontId="8" fillId="8" borderId="12" xfId="0" applyFont="1" applyFill="1" applyBorder="1" applyAlignment="1" applyProtection="1">
      <alignment/>
      <protection hidden="1"/>
    </xf>
    <xf numFmtId="0" fontId="8" fillId="8" borderId="11" xfId="0" applyFont="1" applyFill="1" applyBorder="1" applyAlignment="1" applyProtection="1">
      <alignment/>
      <protection hidden="1"/>
    </xf>
    <xf numFmtId="0" fontId="16" fillId="8" borderId="10" xfId="0" applyFont="1" applyFill="1" applyBorder="1" applyAlignment="1" applyProtection="1">
      <alignment/>
      <protection hidden="1"/>
    </xf>
    <xf numFmtId="0" fontId="14" fillId="27" borderId="14" xfId="0" applyFont="1" applyFill="1" applyBorder="1" applyAlignment="1" applyProtection="1">
      <alignment horizontal="left" vertical="top" wrapText="1"/>
      <protection hidden="1"/>
    </xf>
    <xf numFmtId="0" fontId="0" fillId="8" borderId="15" xfId="0" applyFont="1" applyFill="1" applyBorder="1" applyAlignment="1" applyProtection="1">
      <alignment/>
      <protection hidden="1"/>
    </xf>
    <xf numFmtId="0" fontId="14" fillId="27" borderId="11" xfId="0" applyFont="1" applyFill="1" applyBorder="1" applyAlignment="1" applyProtection="1">
      <alignment horizontal="center" vertical="top" wrapText="1"/>
      <protection hidden="1"/>
    </xf>
    <xf numFmtId="3" fontId="5" fillId="27" borderId="10" xfId="0" applyNumberFormat="1" applyFont="1" applyFill="1" applyBorder="1" applyAlignment="1" applyProtection="1">
      <alignment horizontal="right" vertical="top" wrapText="1"/>
      <protection hidden="1"/>
    </xf>
    <xf numFmtId="181" fontId="5" fillId="8" borderId="10" xfId="0" applyNumberFormat="1" applyFont="1" applyFill="1" applyBorder="1" applyAlignment="1" applyProtection="1">
      <alignment/>
      <protection hidden="1"/>
    </xf>
    <xf numFmtId="0" fontId="0" fillId="8" borderId="10" xfId="0" applyFont="1" applyFill="1" applyBorder="1" applyAlignment="1" applyProtection="1">
      <alignment/>
      <protection hidden="1"/>
    </xf>
    <xf numFmtId="0" fontId="0" fillId="25" borderId="16" xfId="0" applyFont="1" applyFill="1" applyBorder="1" applyAlignment="1" applyProtection="1">
      <alignment/>
      <protection hidden="1"/>
    </xf>
    <xf numFmtId="0" fontId="0" fillId="25" borderId="0" xfId="0" applyFont="1" applyFill="1" applyBorder="1" applyAlignment="1" applyProtection="1">
      <alignment/>
      <protection hidden="1"/>
    </xf>
    <xf numFmtId="1" fontId="5" fillId="0" borderId="11" xfId="0" applyNumberFormat="1" applyFont="1" applyFill="1" applyBorder="1" applyAlignment="1" applyProtection="1">
      <alignment/>
      <protection hidden="1"/>
    </xf>
    <xf numFmtId="181" fontId="5" fillId="0" borderId="10" xfId="0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 applyProtection="1">
      <alignment/>
      <protection hidden="1"/>
    </xf>
    <xf numFmtId="0" fontId="14" fillId="27" borderId="16" xfId="0" applyFont="1" applyFill="1" applyBorder="1" applyAlignment="1" applyProtection="1">
      <alignment horizontal="left" vertical="top" wrapText="1"/>
      <protection hidden="1"/>
    </xf>
    <xf numFmtId="0" fontId="0" fillId="8" borderId="0" xfId="0" applyFont="1" applyFill="1" applyBorder="1" applyAlignment="1" applyProtection="1">
      <alignment/>
      <protection hidden="1"/>
    </xf>
    <xf numFmtId="181" fontId="5" fillId="27" borderId="10" xfId="0" applyNumberFormat="1" applyFont="1" applyFill="1" applyBorder="1" applyAlignment="1" applyProtection="1">
      <alignment horizontal="right" vertical="top" wrapText="1"/>
      <protection hidden="1"/>
    </xf>
    <xf numFmtId="0" fontId="8" fillId="8" borderId="16" xfId="0" applyFont="1" applyFill="1" applyBorder="1" applyAlignment="1" applyProtection="1">
      <alignment/>
      <protection hidden="1"/>
    </xf>
    <xf numFmtId="0" fontId="13" fillId="27" borderId="11" xfId="0" applyFont="1" applyFill="1" applyBorder="1" applyAlignment="1" applyProtection="1">
      <alignment horizontal="left" vertical="top" wrapText="1"/>
      <protection hidden="1"/>
    </xf>
    <xf numFmtId="2" fontId="5" fillId="27" borderId="10" xfId="0" applyNumberFormat="1" applyFont="1" applyFill="1" applyBorder="1" applyAlignment="1" applyProtection="1">
      <alignment/>
      <protection hidden="1"/>
    </xf>
    <xf numFmtId="1" fontId="5" fillId="0" borderId="11" xfId="0" applyNumberFormat="1" applyFont="1" applyFill="1" applyBorder="1" applyAlignment="1" applyProtection="1">
      <alignment horizontal="left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25" borderId="17" xfId="0" applyFont="1" applyFill="1" applyBorder="1" applyAlignment="1" applyProtection="1">
      <alignment/>
      <protection hidden="1"/>
    </xf>
    <xf numFmtId="0" fontId="0" fillId="25" borderId="18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13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uro" xfId="62"/>
    <cellStyle name="Euro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textový odkaz 2" xfId="71"/>
    <cellStyle name="Check Cell" xfId="72"/>
    <cellStyle name="Chybně" xfId="73"/>
    <cellStyle name="Input" xfId="74"/>
    <cellStyle name="Kontrolní buňka" xfId="75"/>
    <cellStyle name="Linked Cell" xfId="76"/>
    <cellStyle name="Měna 2" xfId="77"/>
    <cellStyle name="Měna 3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" xfId="86"/>
    <cellStyle name="Neutrální" xfId="87"/>
    <cellStyle name="Normální 10" xfId="88"/>
    <cellStyle name="normální 10 2" xfId="89"/>
    <cellStyle name="normální 11" xfId="90"/>
    <cellStyle name="Normální 12" xfId="91"/>
    <cellStyle name="normální 2" xfId="92"/>
    <cellStyle name="Normální 2 2" xfId="93"/>
    <cellStyle name="Normální 3" xfId="94"/>
    <cellStyle name="Normální 3 2" xfId="95"/>
    <cellStyle name="Normální 3 2 2" xfId="96"/>
    <cellStyle name="normální 3 3" xfId="97"/>
    <cellStyle name="normální 4" xfId="98"/>
    <cellStyle name="Normální 4 2" xfId="99"/>
    <cellStyle name="Normální 4 2 2" xfId="100"/>
    <cellStyle name="Normální 5" xfId="101"/>
    <cellStyle name="normální 5 2" xfId="102"/>
    <cellStyle name="normální 5 2 2" xfId="103"/>
    <cellStyle name="normální 5 3" xfId="104"/>
    <cellStyle name="normální 5 4" xfId="105"/>
    <cellStyle name="Normální 6" xfId="106"/>
    <cellStyle name="normální 6 2" xfId="107"/>
    <cellStyle name="normální 6 3" xfId="108"/>
    <cellStyle name="Normální 7" xfId="109"/>
    <cellStyle name="normální 7 2" xfId="110"/>
    <cellStyle name="normální 7 3" xfId="111"/>
    <cellStyle name="Normální 8" xfId="112"/>
    <cellStyle name="normální 8 2" xfId="113"/>
    <cellStyle name="normální 8 3" xfId="114"/>
    <cellStyle name="Normální 9" xfId="115"/>
    <cellStyle name="normální 9 2" xfId="116"/>
    <cellStyle name="Note" xfId="117"/>
    <cellStyle name="Output" xfId="118"/>
    <cellStyle name="Poznámka" xfId="119"/>
    <cellStyle name="Percent" xfId="120"/>
    <cellStyle name="procent 2" xfId="121"/>
    <cellStyle name="procent 2 2" xfId="122"/>
    <cellStyle name="procent 3" xfId="123"/>
    <cellStyle name="procent 3 2" xfId="124"/>
    <cellStyle name="procent 4" xfId="125"/>
    <cellStyle name="Procenta 2" xfId="126"/>
    <cellStyle name="Procenta 2 2" xfId="127"/>
    <cellStyle name="Procenta 3" xfId="128"/>
    <cellStyle name="Propojená buňka" xfId="129"/>
    <cellStyle name="Followed Hyperlink" xfId="130"/>
    <cellStyle name="Správně" xfId="131"/>
    <cellStyle name="Standaard_ROMACON program and pricelist intern new numbers" xfId="132"/>
    <cellStyle name="Standard 2" xfId="133"/>
    <cellStyle name="Standard 2 2" xfId="134"/>
    <cellStyle name="Standard_Konditionen 2009" xfId="135"/>
    <cellStyle name="Styl 1" xfId="136"/>
    <cellStyle name="Text upozornění" xfId="137"/>
    <cellStyle name="Title" xfId="138"/>
    <cellStyle name="Total" xfId="139"/>
    <cellStyle name="Vstup" xfId="140"/>
    <cellStyle name="Výpočet" xfId="141"/>
    <cellStyle name="Výstup" xfId="142"/>
    <cellStyle name="Vysvětlující text" xfId="143"/>
    <cellStyle name="Warning Text" xfId="144"/>
    <cellStyle name="Zvýraznění 1" xfId="145"/>
    <cellStyle name="Zvýraznění 2" xfId="146"/>
    <cellStyle name="Zvýraznění 3" xfId="147"/>
    <cellStyle name="Zvýraznění 4" xfId="148"/>
    <cellStyle name="Zvýraznění 5" xfId="149"/>
    <cellStyle name="Zvýraznění 6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ktualizace!A1" /><Relationship Id="rId3" Type="http://schemas.openxmlformats.org/officeDocument/2006/relationships/hyperlink" Target="#aktualizace!A1" /><Relationship Id="rId4" Type="http://schemas.openxmlformats.org/officeDocument/2006/relationships/hyperlink" Target="#'aktualizace UNIZA'!A1" /><Relationship Id="rId5" Type="http://schemas.openxmlformats.org/officeDocument/2006/relationships/hyperlink" Target="#'aktualizace UNIZA'!A1" /><Relationship Id="rId6" Type="http://schemas.openxmlformats.org/officeDocument/2006/relationships/image" Target="../media/image3.jpeg" /><Relationship Id="rId7" Type="http://schemas.openxmlformats.org/officeDocument/2006/relationships/image" Target="../media/image4.jpe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2" name="Picture 2" descr="image00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25</xdr:row>
      <xdr:rowOff>104775</xdr:rowOff>
    </xdr:from>
    <xdr:to>
      <xdr:col>1</xdr:col>
      <xdr:colOff>304800</xdr:colOff>
      <xdr:row>27</xdr:row>
      <xdr:rowOff>95250</xdr:rowOff>
    </xdr:to>
    <xdr:pic>
      <xdr:nvPicPr>
        <xdr:cNvPr id="3" name="Obrázek 36" descr="POKLOP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4229100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16</xdr:row>
      <xdr:rowOff>57150</xdr:rowOff>
    </xdr:from>
    <xdr:to>
      <xdr:col>1</xdr:col>
      <xdr:colOff>390525</xdr:colOff>
      <xdr:row>23</xdr:row>
      <xdr:rowOff>38100</xdr:rowOff>
    </xdr:to>
    <xdr:pic>
      <xdr:nvPicPr>
        <xdr:cNvPr id="4" name="Picture 7" descr="Vodoměrná šachta KJE 150 V"/>
        <xdr:cNvPicPr preferRelativeResize="1">
          <a:picLocks noChangeAspect="1"/>
        </xdr:cNvPicPr>
      </xdr:nvPicPr>
      <xdr:blipFill>
        <a:blip r:embed="rId7"/>
        <a:srcRect l="9524" t="19230" r="13095" b="6837"/>
        <a:stretch>
          <a:fillRect/>
        </a:stretch>
      </xdr:blipFill>
      <xdr:spPr>
        <a:xfrm>
          <a:off x="552450" y="2724150"/>
          <a:ext cx="933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8</xdr:row>
      <xdr:rowOff>28575</xdr:rowOff>
    </xdr:from>
    <xdr:to>
      <xdr:col>1</xdr:col>
      <xdr:colOff>323850</xdr:colOff>
      <xdr:row>14</xdr:row>
      <xdr:rowOff>123825</xdr:rowOff>
    </xdr:to>
    <xdr:pic>
      <xdr:nvPicPr>
        <xdr:cNvPr id="5" name="Picture 13" descr="Vodoměrná šachta KJE 150 V"/>
        <xdr:cNvPicPr preferRelativeResize="1">
          <a:picLocks noChangeAspect="1"/>
        </xdr:cNvPicPr>
      </xdr:nvPicPr>
      <xdr:blipFill>
        <a:blip r:embed="rId7"/>
        <a:srcRect l="8596" t="20195" r="12217" b="6188"/>
        <a:stretch>
          <a:fillRect/>
        </a:stretch>
      </xdr:blipFill>
      <xdr:spPr>
        <a:xfrm>
          <a:off x="590550" y="1400175"/>
          <a:ext cx="828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29</xdr:row>
      <xdr:rowOff>19050</xdr:rowOff>
    </xdr:from>
    <xdr:to>
      <xdr:col>1</xdr:col>
      <xdr:colOff>457200</xdr:colOff>
      <xdr:row>36</xdr:row>
      <xdr:rowOff>133350</xdr:rowOff>
    </xdr:to>
    <xdr:pic>
      <xdr:nvPicPr>
        <xdr:cNvPr id="6" name="Picture 1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4791075"/>
          <a:ext cx="9334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7" name="AutoShape 169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8" name="AutoShape 170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9" name="AutoShape 171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10" name="AutoShape 172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11" name="AutoShape 173"/>
        <xdr:cNvSpPr>
          <a:spLocks/>
        </xdr:cNvSpPr>
      </xdr:nvSpPr>
      <xdr:spPr>
        <a:xfrm>
          <a:off x="7905750" y="323850"/>
          <a:ext cx="4476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12" name="AutoShape 174"/>
        <xdr:cNvSpPr>
          <a:spLocks/>
        </xdr:cNvSpPr>
      </xdr:nvSpPr>
      <xdr:spPr>
        <a:xfrm>
          <a:off x="7905750" y="323850"/>
          <a:ext cx="4476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13" name="AutoShape 175"/>
        <xdr:cNvSpPr>
          <a:spLocks/>
        </xdr:cNvSpPr>
      </xdr:nvSpPr>
      <xdr:spPr>
        <a:xfrm>
          <a:off x="7448550" y="409575"/>
          <a:ext cx="8763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14" name="AutoShape 176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15" name="AutoShape 177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6" name="AutoShape 17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17" name="AutoShape 17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18" name="AutoShape 18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19" name="AutoShape 18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20" name="AutoShape 18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21" name="AutoShape 183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22" name="AutoShape 184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23" name="AutoShape 18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24" name="AutoShape 186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25" name="AutoShape 187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6" name="AutoShape 18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7" name="AutoShape 189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28" name="AutoShape 190"/>
        <xdr:cNvSpPr>
          <a:spLocks/>
        </xdr:cNvSpPr>
      </xdr:nvSpPr>
      <xdr:spPr>
        <a:xfrm>
          <a:off x="7905750" y="323850"/>
          <a:ext cx="4476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29" name="AutoShape 191"/>
        <xdr:cNvSpPr>
          <a:spLocks/>
        </xdr:cNvSpPr>
      </xdr:nvSpPr>
      <xdr:spPr>
        <a:xfrm>
          <a:off x="7905750" y="323850"/>
          <a:ext cx="4476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30" name="AutoShape 192"/>
        <xdr:cNvSpPr>
          <a:spLocks/>
        </xdr:cNvSpPr>
      </xdr:nvSpPr>
      <xdr:spPr>
        <a:xfrm>
          <a:off x="7448550" y="409575"/>
          <a:ext cx="8763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31" name="AutoShape 19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32" name="AutoShape 194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33" name="AutoShape 19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34" name="AutoShape 196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35" name="AutoShape 197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36" name="AutoShape 198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37" name="AutoShape 19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38" name="AutoShape 20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39" name="AutoShape 20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0" name="AutoShape 20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W46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74" customWidth="1"/>
    <col min="2" max="2" width="14.28125" style="74" customWidth="1"/>
    <col min="3" max="3" width="52.8515625" style="74" customWidth="1"/>
    <col min="4" max="5" width="11.421875" style="74" customWidth="1"/>
    <col min="6" max="6" width="3.57421875" style="75" customWidth="1"/>
    <col min="7" max="7" width="4.28125" style="26" customWidth="1"/>
    <col min="8" max="8" width="11.421875" style="4" customWidth="1"/>
    <col min="9" max="16384" width="9.140625" style="4" customWidth="1"/>
  </cols>
  <sheetData>
    <row r="1" spans="1:8" ht="12.75">
      <c r="A1" s="27"/>
      <c r="B1" s="28" t="s">
        <v>3</v>
      </c>
      <c r="C1" s="28"/>
      <c r="D1" s="29" t="s">
        <v>22</v>
      </c>
      <c r="E1" s="27"/>
      <c r="F1" s="27"/>
      <c r="G1" s="3"/>
      <c r="H1" s="2"/>
    </row>
    <row r="2" spans="1:8" ht="12.75">
      <c r="A2" s="27"/>
      <c r="B2" s="30" t="s">
        <v>4</v>
      </c>
      <c r="C2" s="30"/>
      <c r="D2" s="31" t="s">
        <v>9</v>
      </c>
      <c r="E2" s="27"/>
      <c r="F2" s="27"/>
      <c r="G2" s="3"/>
      <c r="H2" s="5"/>
    </row>
    <row r="3" spans="1:8" ht="12.75">
      <c r="A3" s="27"/>
      <c r="B3" s="32" t="s">
        <v>10</v>
      </c>
      <c r="C3" s="32"/>
      <c r="D3" s="27"/>
      <c r="E3" s="27"/>
      <c r="F3" s="27"/>
      <c r="G3" s="6" t="s">
        <v>5</v>
      </c>
      <c r="H3" s="7">
        <f>SUM(H8:H37)</f>
        <v>0</v>
      </c>
    </row>
    <row r="4" spans="1:8" s="10" customFormat="1" ht="15.75">
      <c r="A4" s="33"/>
      <c r="B4" s="33"/>
      <c r="C4" s="34"/>
      <c r="D4" s="35"/>
      <c r="E4" s="34"/>
      <c r="F4" s="36"/>
      <c r="G4" s="8"/>
      <c r="H4" s="9"/>
    </row>
    <row r="5" spans="1:23" s="15" customFormat="1" ht="12.75" customHeight="1">
      <c r="A5" s="37" t="s">
        <v>11</v>
      </c>
      <c r="B5" s="38"/>
      <c r="C5" s="39" t="s">
        <v>24</v>
      </c>
      <c r="D5" s="40" t="s">
        <v>25</v>
      </c>
      <c r="E5" s="40" t="s">
        <v>12</v>
      </c>
      <c r="F5" s="41"/>
      <c r="G5" s="12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15" customFormat="1" ht="15.75">
      <c r="A6" s="42" t="s">
        <v>2</v>
      </c>
      <c r="B6" s="43"/>
      <c r="C6" s="44"/>
      <c r="D6" s="45" t="s">
        <v>1</v>
      </c>
      <c r="E6" s="46"/>
      <c r="F6" s="47"/>
      <c r="G6" s="16" t="s">
        <v>26</v>
      </c>
      <c r="H6" s="17">
        <v>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8" ht="12.75" customHeight="1">
      <c r="A7" s="48" t="s">
        <v>34</v>
      </c>
      <c r="B7" s="49"/>
      <c r="C7" s="40"/>
      <c r="D7" s="40"/>
      <c r="E7" s="40"/>
      <c r="F7" s="50"/>
      <c r="G7" s="18"/>
      <c r="H7" s="11"/>
    </row>
    <row r="8" spans="1:8" ht="12.75" customHeight="1">
      <c r="A8" s="51" t="s">
        <v>7</v>
      </c>
      <c r="B8" s="52"/>
      <c r="C8" s="53"/>
      <c r="D8" s="54"/>
      <c r="E8" s="55"/>
      <c r="F8" s="56"/>
      <c r="G8" s="19"/>
      <c r="H8" s="20"/>
    </row>
    <row r="9" spans="1:8" ht="12.75" customHeight="1">
      <c r="A9" s="57"/>
      <c r="B9" s="58"/>
      <c r="C9" s="59" t="s">
        <v>0</v>
      </c>
      <c r="D9" s="1">
        <v>8700</v>
      </c>
      <c r="E9" s="60">
        <f aca="true" t="shared" si="0" ref="E9:E37">((100-$H$6)/100)*D9</f>
        <v>8700</v>
      </c>
      <c r="F9" s="61" t="s">
        <v>14</v>
      </c>
      <c r="G9" s="21"/>
      <c r="H9" s="20">
        <f aca="true" t="shared" si="1" ref="H9:H14">G9*E9</f>
        <v>0</v>
      </c>
    </row>
    <row r="10" spans="1:8" ht="12.75" customHeight="1">
      <c r="A10" s="57"/>
      <c r="B10" s="58"/>
      <c r="C10" s="59"/>
      <c r="D10" s="1"/>
      <c r="E10" s="60"/>
      <c r="F10" s="61"/>
      <c r="G10" s="21"/>
      <c r="H10" s="20">
        <f t="shared" si="1"/>
        <v>0</v>
      </c>
    </row>
    <row r="11" spans="1:8" ht="12.75" customHeight="1">
      <c r="A11" s="57"/>
      <c r="B11" s="58"/>
      <c r="C11" s="59" t="s">
        <v>15</v>
      </c>
      <c r="D11" s="1">
        <v>9250</v>
      </c>
      <c r="E11" s="60">
        <f t="shared" si="0"/>
        <v>9250</v>
      </c>
      <c r="F11" s="61" t="s">
        <v>14</v>
      </c>
      <c r="G11" s="21"/>
      <c r="H11" s="20">
        <f t="shared" si="1"/>
        <v>0</v>
      </c>
    </row>
    <row r="12" spans="1:8" ht="12.75" customHeight="1">
      <c r="A12" s="57"/>
      <c r="B12" s="58"/>
      <c r="C12" s="59" t="s">
        <v>16</v>
      </c>
      <c r="D12" s="1">
        <v>9300</v>
      </c>
      <c r="E12" s="60">
        <f t="shared" si="0"/>
        <v>9300</v>
      </c>
      <c r="F12" s="61" t="s">
        <v>14</v>
      </c>
      <c r="G12" s="21"/>
      <c r="H12" s="20">
        <f t="shared" si="1"/>
        <v>0</v>
      </c>
    </row>
    <row r="13" spans="1:8" ht="12.75" customHeight="1">
      <c r="A13" s="57"/>
      <c r="B13" s="58"/>
      <c r="C13" s="59"/>
      <c r="D13" s="1"/>
      <c r="E13" s="60"/>
      <c r="F13" s="61"/>
      <c r="G13" s="21"/>
      <c r="H13" s="20">
        <f t="shared" si="1"/>
        <v>0</v>
      </c>
    </row>
    <row r="14" spans="1:8" ht="12.75" customHeight="1">
      <c r="A14" s="57"/>
      <c r="B14" s="58"/>
      <c r="C14" s="59"/>
      <c r="D14" s="1"/>
      <c r="E14" s="60"/>
      <c r="F14" s="61"/>
      <c r="G14" s="21"/>
      <c r="H14" s="20">
        <f t="shared" si="1"/>
        <v>0</v>
      </c>
    </row>
    <row r="15" spans="1:8" ht="12.75" customHeight="1">
      <c r="A15" s="57"/>
      <c r="B15" s="58"/>
      <c r="C15" s="59"/>
      <c r="D15" s="1"/>
      <c r="E15" s="60"/>
      <c r="F15" s="61"/>
      <c r="G15" s="22"/>
      <c r="H15" s="20"/>
    </row>
    <row r="16" spans="1:8" ht="12.75" customHeight="1">
      <c r="A16" s="62" t="s">
        <v>8</v>
      </c>
      <c r="B16" s="63"/>
      <c r="C16" s="53"/>
      <c r="D16" s="64"/>
      <c r="E16" s="55"/>
      <c r="F16" s="56"/>
      <c r="G16" s="19"/>
      <c r="H16" s="20"/>
    </row>
    <row r="17" spans="1:8" ht="12.75" customHeight="1">
      <c r="A17" s="57"/>
      <c r="B17" s="58"/>
      <c r="C17" s="59" t="s">
        <v>17</v>
      </c>
      <c r="D17" s="1">
        <v>11205</v>
      </c>
      <c r="E17" s="60">
        <f t="shared" si="0"/>
        <v>11205</v>
      </c>
      <c r="F17" s="61" t="s">
        <v>14</v>
      </c>
      <c r="G17" s="21"/>
      <c r="H17" s="20">
        <f>G17*E17</f>
        <v>0</v>
      </c>
    </row>
    <row r="18" spans="1:8" ht="12.75" customHeight="1">
      <c r="A18" s="57"/>
      <c r="B18" s="58"/>
      <c r="C18" s="59" t="s">
        <v>23</v>
      </c>
      <c r="D18" s="1">
        <v>11455</v>
      </c>
      <c r="E18" s="60">
        <f t="shared" si="0"/>
        <v>11455</v>
      </c>
      <c r="F18" s="61" t="s">
        <v>14</v>
      </c>
      <c r="G18" s="22"/>
      <c r="H18" s="20">
        <f>G18*E18</f>
        <v>0</v>
      </c>
    </row>
    <row r="19" spans="1:8" ht="12.75" customHeight="1">
      <c r="A19" s="57"/>
      <c r="B19" s="58"/>
      <c r="C19" s="59"/>
      <c r="D19" s="1"/>
      <c r="E19" s="60"/>
      <c r="F19" s="61"/>
      <c r="G19" s="22"/>
      <c r="H19" s="20"/>
    </row>
    <row r="20" spans="1:8" ht="12.75" customHeight="1">
      <c r="A20" s="57"/>
      <c r="B20" s="58"/>
      <c r="C20" s="59"/>
      <c r="D20" s="1"/>
      <c r="E20" s="60"/>
      <c r="F20" s="61"/>
      <c r="G20" s="22"/>
      <c r="H20" s="20"/>
    </row>
    <row r="21" spans="1:8" ht="12.75" customHeight="1">
      <c r="A21" s="57"/>
      <c r="B21" s="58"/>
      <c r="C21" s="59"/>
      <c r="D21" s="1"/>
      <c r="E21" s="60"/>
      <c r="F21" s="61"/>
      <c r="G21" s="22"/>
      <c r="H21" s="20"/>
    </row>
    <row r="22" spans="1:8" ht="12.75" customHeight="1">
      <c r="A22" s="57"/>
      <c r="B22" s="58"/>
      <c r="C22" s="59"/>
      <c r="D22" s="1"/>
      <c r="E22" s="60"/>
      <c r="F22" s="61"/>
      <c r="G22" s="22"/>
      <c r="H22" s="20"/>
    </row>
    <row r="23" spans="1:8" ht="12.75" customHeight="1">
      <c r="A23" s="57"/>
      <c r="B23" s="58"/>
      <c r="C23" s="59"/>
      <c r="D23" s="1"/>
      <c r="E23" s="60"/>
      <c r="F23" s="61"/>
      <c r="G23" s="22"/>
      <c r="H23" s="20"/>
    </row>
    <row r="24" spans="1:8" ht="12.75" customHeight="1">
      <c r="A24" s="57"/>
      <c r="B24" s="58"/>
      <c r="C24" s="59"/>
      <c r="D24" s="1"/>
      <c r="E24" s="60"/>
      <c r="F24" s="61"/>
      <c r="G24" s="22"/>
      <c r="H24" s="20"/>
    </row>
    <row r="25" spans="1:8" ht="12.75" customHeight="1">
      <c r="A25" s="65" t="s">
        <v>27</v>
      </c>
      <c r="B25" s="63"/>
      <c r="C25" s="66"/>
      <c r="D25" s="64"/>
      <c r="E25" s="67"/>
      <c r="F25" s="56"/>
      <c r="G25" s="19"/>
      <c r="H25" s="23"/>
    </row>
    <row r="26" spans="1:8" ht="12.75" customHeight="1">
      <c r="A26" s="57"/>
      <c r="B26" s="58"/>
      <c r="C26" s="68" t="s">
        <v>13</v>
      </c>
      <c r="D26" s="1">
        <v>750</v>
      </c>
      <c r="E26" s="60">
        <f>((100-$H$6)/100)*D26</f>
        <v>750</v>
      </c>
      <c r="F26" s="61" t="s">
        <v>14</v>
      </c>
      <c r="G26" s="21"/>
      <c r="H26" s="20">
        <f>G26*E26</f>
        <v>0</v>
      </c>
    </row>
    <row r="27" spans="1:8" ht="12.75" customHeight="1">
      <c r="A27" s="57"/>
      <c r="B27" s="58"/>
      <c r="C27" s="68" t="s">
        <v>6</v>
      </c>
      <c r="D27" s="1">
        <v>975</v>
      </c>
      <c r="E27" s="60">
        <f t="shared" si="0"/>
        <v>975</v>
      </c>
      <c r="F27" s="61" t="s">
        <v>14</v>
      </c>
      <c r="G27" s="21"/>
      <c r="H27" s="20">
        <f>G27*E27</f>
        <v>0</v>
      </c>
    </row>
    <row r="28" spans="1:8" ht="12.75" customHeight="1">
      <c r="A28" s="57"/>
      <c r="B28" s="58"/>
      <c r="C28" s="59" t="s">
        <v>29</v>
      </c>
      <c r="D28" s="1">
        <v>1985</v>
      </c>
      <c r="E28" s="60">
        <f t="shared" si="0"/>
        <v>1985</v>
      </c>
      <c r="F28" s="61"/>
      <c r="G28" s="21"/>
      <c r="H28" s="20">
        <f>G28*E28</f>
        <v>0</v>
      </c>
    </row>
    <row r="29" spans="1:8" ht="12.75" customHeight="1">
      <c r="A29" s="65" t="s">
        <v>28</v>
      </c>
      <c r="B29" s="63"/>
      <c r="C29" s="53"/>
      <c r="D29" s="64"/>
      <c r="E29" s="55"/>
      <c r="F29" s="56"/>
      <c r="G29" s="19"/>
      <c r="H29" s="20"/>
    </row>
    <row r="30" spans="1:8" ht="12.75" customHeight="1">
      <c r="A30" s="57"/>
      <c r="B30" s="58"/>
      <c r="C30" s="59" t="s">
        <v>20</v>
      </c>
      <c r="D30" s="1">
        <v>2810</v>
      </c>
      <c r="E30" s="60">
        <f t="shared" si="0"/>
        <v>2810</v>
      </c>
      <c r="F30" s="69"/>
      <c r="G30" s="19"/>
      <c r="H30" s="20">
        <f aca="true" t="shared" si="2" ref="H30:H37">G30*E30</f>
        <v>0</v>
      </c>
    </row>
    <row r="31" spans="1:8" ht="12.75" customHeight="1">
      <c r="A31" s="57"/>
      <c r="B31" s="58"/>
      <c r="C31" s="59" t="s">
        <v>18</v>
      </c>
      <c r="D31" s="1">
        <v>3270</v>
      </c>
      <c r="E31" s="60">
        <f t="shared" si="0"/>
        <v>3270</v>
      </c>
      <c r="F31" s="69"/>
      <c r="G31" s="19"/>
      <c r="H31" s="20">
        <f t="shared" si="2"/>
        <v>0</v>
      </c>
    </row>
    <row r="32" spans="1:8" ht="12.75" customHeight="1">
      <c r="A32" s="57"/>
      <c r="B32" s="58"/>
      <c r="C32" s="59" t="s">
        <v>21</v>
      </c>
      <c r="D32" s="1">
        <v>5740</v>
      </c>
      <c r="E32" s="60">
        <f t="shared" si="0"/>
        <v>5740</v>
      </c>
      <c r="F32" s="69"/>
      <c r="G32" s="19"/>
      <c r="H32" s="20">
        <f t="shared" si="2"/>
        <v>0</v>
      </c>
    </row>
    <row r="33" spans="1:8" ht="12.75" customHeight="1">
      <c r="A33" s="57"/>
      <c r="B33" s="58"/>
      <c r="C33" s="59" t="s">
        <v>19</v>
      </c>
      <c r="D33" s="1">
        <v>6920</v>
      </c>
      <c r="E33" s="60">
        <f t="shared" si="0"/>
        <v>6920</v>
      </c>
      <c r="F33" s="69"/>
      <c r="G33" s="19"/>
      <c r="H33" s="20">
        <f t="shared" si="2"/>
        <v>0</v>
      </c>
    </row>
    <row r="34" spans="1:8" ht="12.75" customHeight="1">
      <c r="A34" s="57"/>
      <c r="B34" s="58"/>
      <c r="C34" s="59" t="s">
        <v>33</v>
      </c>
      <c r="D34" s="1">
        <v>2100</v>
      </c>
      <c r="E34" s="60">
        <f t="shared" si="0"/>
        <v>2100</v>
      </c>
      <c r="F34" s="69"/>
      <c r="G34" s="19"/>
      <c r="H34" s="20">
        <f t="shared" si="2"/>
        <v>0</v>
      </c>
    </row>
    <row r="35" spans="1:8" ht="12.75" customHeight="1">
      <c r="A35" s="57"/>
      <c r="B35" s="58"/>
      <c r="C35" s="59" t="s">
        <v>31</v>
      </c>
      <c r="D35" s="1">
        <v>2900</v>
      </c>
      <c r="E35" s="60">
        <f t="shared" si="0"/>
        <v>2900</v>
      </c>
      <c r="F35" s="69"/>
      <c r="G35" s="19"/>
      <c r="H35" s="20">
        <f t="shared" si="2"/>
        <v>0</v>
      </c>
    </row>
    <row r="36" spans="1:8" ht="12.75" customHeight="1">
      <c r="A36" s="57"/>
      <c r="B36" s="58"/>
      <c r="C36" s="59" t="s">
        <v>30</v>
      </c>
      <c r="D36" s="1">
        <v>4060</v>
      </c>
      <c r="E36" s="60">
        <f t="shared" si="0"/>
        <v>4060</v>
      </c>
      <c r="F36" s="69"/>
      <c r="G36" s="19"/>
      <c r="H36" s="20">
        <f t="shared" si="2"/>
        <v>0</v>
      </c>
    </row>
    <row r="37" spans="1:8" ht="12.75" customHeight="1">
      <c r="A37" s="70"/>
      <c r="B37" s="71"/>
      <c r="C37" s="59" t="s">
        <v>32</v>
      </c>
      <c r="D37" s="1">
        <v>3390</v>
      </c>
      <c r="E37" s="60">
        <f t="shared" si="0"/>
        <v>3390</v>
      </c>
      <c r="F37" s="69"/>
      <c r="G37" s="19"/>
      <c r="H37" s="20">
        <f t="shared" si="2"/>
        <v>0</v>
      </c>
    </row>
    <row r="38" spans="1:8" ht="12.75">
      <c r="A38" s="72"/>
      <c r="B38" s="72"/>
      <c r="C38" s="72"/>
      <c r="D38" s="72"/>
      <c r="E38" s="72"/>
      <c r="F38" s="73"/>
      <c r="G38" s="25"/>
      <c r="H38" s="24"/>
    </row>
    <row r="39" spans="1:8" ht="12.75">
      <c r="A39" s="72"/>
      <c r="B39" s="72"/>
      <c r="C39" s="72"/>
      <c r="D39" s="72"/>
      <c r="E39" s="72"/>
      <c r="F39" s="73"/>
      <c r="G39" s="25"/>
      <c r="H39" s="24"/>
    </row>
    <row r="40" spans="1:8" ht="12.75">
      <c r="A40" s="72"/>
      <c r="B40" s="72"/>
      <c r="C40" s="72"/>
      <c r="D40" s="72"/>
      <c r="E40" s="72"/>
      <c r="F40" s="73"/>
      <c r="G40" s="25"/>
      <c r="H40" s="24"/>
    </row>
    <row r="41" spans="1:8" ht="12.75">
      <c r="A41" s="72"/>
      <c r="B41" s="72"/>
      <c r="C41" s="72"/>
      <c r="D41" s="72"/>
      <c r="E41" s="72"/>
      <c r="F41" s="73"/>
      <c r="G41" s="25"/>
      <c r="H41" s="24"/>
    </row>
    <row r="42" spans="1:8" ht="12.75">
      <c r="A42" s="72"/>
      <c r="B42" s="72"/>
      <c r="C42" s="72"/>
      <c r="D42" s="72"/>
      <c r="E42" s="72"/>
      <c r="F42" s="73"/>
      <c r="G42" s="25"/>
      <c r="H42" s="24"/>
    </row>
    <row r="43" spans="1:8" ht="12.75">
      <c r="A43" s="72"/>
      <c r="B43" s="72"/>
      <c r="C43" s="72"/>
      <c r="D43" s="72"/>
      <c r="E43" s="72"/>
      <c r="F43" s="73"/>
      <c r="G43" s="25"/>
      <c r="H43" s="24"/>
    </row>
    <row r="44" spans="1:8" ht="12.75">
      <c r="A44" s="72"/>
      <c r="B44" s="72"/>
      <c r="C44" s="72"/>
      <c r="D44" s="72"/>
      <c r="E44" s="72"/>
      <c r="F44" s="73"/>
      <c r="G44" s="25"/>
      <c r="H44" s="24"/>
    </row>
    <row r="45" spans="1:8" ht="12.75">
      <c r="A45" s="72"/>
      <c r="B45" s="72"/>
      <c r="C45" s="72"/>
      <c r="D45" s="72"/>
      <c r="E45" s="72"/>
      <c r="F45" s="73"/>
      <c r="G45" s="25"/>
      <c r="H45" s="24"/>
    </row>
    <row r="46" spans="1:8" ht="12.75">
      <c r="A46" s="72"/>
      <c r="B46" s="72"/>
      <c r="C46" s="72"/>
      <c r="D46" s="72"/>
      <c r="E46" s="72"/>
      <c r="F46" s="73"/>
      <c r="G46" s="25"/>
      <c r="H46" s="24"/>
    </row>
  </sheetData>
  <sheetProtection password="C7B0" sheet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2023-08-25T09:14:35Z</cp:lastPrinted>
  <dcterms:created xsi:type="dcterms:W3CDTF">2018-04-19T13:22:34Z</dcterms:created>
  <dcterms:modified xsi:type="dcterms:W3CDTF">2023-08-29T10:21:01Z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