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13965" windowHeight="12735" activeTab="0"/>
  </bookViews>
  <sheets>
    <sheet name="potrubí HDPE" sheetId="1" r:id="rId1"/>
  </sheets>
  <definedNames>
    <definedName name="_xlnm.Print_Area" localSheetId="0">'potrubí HDPE'!$A$1:$D$122</definedName>
  </definedNames>
  <calcPr fullCalcOnLoad="1"/>
</workbook>
</file>

<file path=xl/sharedStrings.xml><?xml version="1.0" encoding="utf-8"?>
<sst xmlns="http://schemas.openxmlformats.org/spreadsheetml/2006/main" count="145" uniqueCount="127">
  <si>
    <t>ceny bez DPH</t>
  </si>
  <si>
    <t>název zboží</t>
  </si>
  <si>
    <t>cena po rabatu</t>
  </si>
  <si>
    <t>suma</t>
  </si>
  <si>
    <t>ceník 07/2023</t>
  </si>
  <si>
    <t>a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</si>
  <si>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</si>
  <si>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tel: 482 739 525, mob: 734 251 900, email: uniza@uniza.cz</t>
  </si>
  <si>
    <t>www.uniza.cz</t>
  </si>
  <si>
    <t>ceník kč/mj</t>
  </si>
  <si>
    <t xml:space="preserve">skupinová sleva %  </t>
  </si>
  <si>
    <t xml:space="preserve">     specifikace</t>
  </si>
  <si>
    <t>RC1 voda SDR11 - černá s modrými pruhy</t>
  </si>
  <si>
    <t>skup. 413</t>
  </si>
  <si>
    <t>RC1   32x 3,0 SDR 11 PN16</t>
  </si>
  <si>
    <t>RC1   40x 3,7 SDR 11 PN16</t>
  </si>
  <si>
    <t>RC1   50x 4,6 SDR 11 PN16</t>
  </si>
  <si>
    <t>RC1   63x 5,8 SDR 11 PN16</t>
  </si>
  <si>
    <t>RC1   90x 8,2 SDR 11 PN16</t>
  </si>
  <si>
    <t>RC1 110x10,0 SDR 11 PN16</t>
  </si>
  <si>
    <t>RC1 160x14,6 SDR 11 PN16</t>
  </si>
  <si>
    <t>RC2 voda SDR11 - modrá probarvená vrstva 10%</t>
  </si>
  <si>
    <t>RC2   32x 3,0 SDR 11 PN16</t>
  </si>
  <si>
    <t>RC2   40x 3,7 SDR 11 PN16</t>
  </si>
  <si>
    <t>RC2   50x 4,6 SDR 11 PN16</t>
  </si>
  <si>
    <t>RC2   63x 5,8 SDR 11 PN16</t>
  </si>
  <si>
    <t>RC2   75x 6,8 SDR 11 PN16</t>
  </si>
  <si>
    <t>RC2   90x 8,2 SDR 11 PN16</t>
  </si>
  <si>
    <t>RC2 110x10,0 SDR 11 PN16</t>
  </si>
  <si>
    <t>RC2 160x14,6 SDR 11 PN16</t>
  </si>
  <si>
    <t>RC2 225x20,5 SDR 11 PN16</t>
  </si>
  <si>
    <t>RC2 250x22,7 SDR 11 PN16</t>
  </si>
  <si>
    <t>RC2 280x25,4 SDR 11 PN16</t>
  </si>
  <si>
    <t>RC2 315x28,6 SDR 11 PN16</t>
  </si>
  <si>
    <t>RC2   90x 5,4 SDR 17 PN10</t>
  </si>
  <si>
    <t>RC2 110x 6,6 SDR 17 PN10</t>
  </si>
  <si>
    <t>RC2 160x 9,5 SDR 17 PN10</t>
  </si>
  <si>
    <t>RC2 225x13,4 SDR 17 PN10</t>
  </si>
  <si>
    <t>RC2 250x14,8 SDR 17 PN10</t>
  </si>
  <si>
    <t>RC2 280x16,6 SDR 17 PN10</t>
  </si>
  <si>
    <t>RC2 315x18,7 SDR 17 PN10</t>
  </si>
  <si>
    <t>skup. 416</t>
  </si>
  <si>
    <t>Aqualine ROBUST voda 32x3,0 100m SDR11 PN16</t>
  </si>
  <si>
    <t>Aqualine ROBUST voda 40x3,7 100m SDR11 PN16</t>
  </si>
  <si>
    <t>Aqualine ROBUST voda 50x4,6 100m SDR11 PN16</t>
  </si>
  <si>
    <t>Aqualine ROBUST voda 63x5,8 100m SDR11 PN16</t>
  </si>
  <si>
    <t>Aqualine ROBUST voda 75x6,8 100m SDR11 PN16</t>
  </si>
  <si>
    <t>Aqualine ROBUST voda 90x8,2 12m SDR11 PN16</t>
  </si>
  <si>
    <t>Aqualine ROBUST voda 90x8,2 100m SDR11 PN16</t>
  </si>
  <si>
    <t>Aqualine ROBUST voda 110x10 12 m SDR11 PN16</t>
  </si>
  <si>
    <t>Aqualine ROBUST voda 110x10 100m SDR11 PN16</t>
  </si>
  <si>
    <t>Aqualine ROBUST voda 125x11,4 12m SDR11 PN16</t>
  </si>
  <si>
    <t>Aqualine ROBUST voda 140x12,7 12m SDR11 PN16</t>
  </si>
  <si>
    <t>Aqualine ROBUST voda 160x14,6 12m SDR11 PN16</t>
  </si>
  <si>
    <t>Aqualine ROBUST voda 180x16,4 12m SDR11 PN16</t>
  </si>
  <si>
    <t>Aqualine ROBUST voda 200x18,2 12m SDR11 PN16</t>
  </si>
  <si>
    <t>Aqualine ROBUST voda 225x20,5 12m SDR11 PN16</t>
  </si>
  <si>
    <t>Aqualine ROBUST voda  250x22,7 12m SDR11 PN16</t>
  </si>
  <si>
    <t>Aqualine ROBUST voda 280x16,6 12m SDR11 PN16</t>
  </si>
  <si>
    <t>Aqualine ROBUST voda  315x18,7 12m SDR11 PN16</t>
  </si>
  <si>
    <t>Aqualine ROBUST voda  355x32,2 12m SDR11 PN16</t>
  </si>
  <si>
    <t>AQUALINE ROBUST RC  SDR17</t>
  </si>
  <si>
    <t>Aqualine ROBUST voda 90x5,4 12m SDR17 PN10</t>
  </si>
  <si>
    <t>Aqualine ROBUST voda 90x5,4 100m SDR17 PN10</t>
  </si>
  <si>
    <t>Aqualine ROBUST voda 110x6,6 12m SDR17 PN10</t>
  </si>
  <si>
    <t>Aqualine ROBUST voda 110x6,6 100m SDR17 PN10</t>
  </si>
  <si>
    <t>Aqualine ROBUST voda 160x9,5 12m SDR17 PN10</t>
  </si>
  <si>
    <t>Aqualine ROBUST voda 225x13,4 12m SDR17 PN10</t>
  </si>
  <si>
    <t>Aqualine ROBUST voda  250x14,8 12m SDR17 PN10</t>
  </si>
  <si>
    <t>Aqualine ROBUST voda 280x25,4 12m SDR17 PN10</t>
  </si>
  <si>
    <t>Aqualine ROBUST voda  315x28,6 12m SDR17 PN10</t>
  </si>
  <si>
    <t>Aqualine ROBUST voda  355x22,1 12m SDR17 PN10</t>
  </si>
  <si>
    <t>VODOVODNÍ  POTRUBÍ   Z   HDPE  -  OPLÁŠTĚNÉ</t>
  </si>
  <si>
    <t xml:space="preserve">VODOVODNÍ  POTRUBÍ   Z   HDPE </t>
  </si>
  <si>
    <t xml:space="preserve">KANALIZAČNÍ  POTRUBÍ   Z   HDPE </t>
  </si>
  <si>
    <t>skup. 424</t>
  </si>
  <si>
    <t>RC1   75x 6,8 SDR 11 PN16</t>
  </si>
  <si>
    <t>RC1 125x11,4 SDR 11 PN16</t>
  </si>
  <si>
    <t>RC1 225x20,5 SDR 11 PN16</t>
  </si>
  <si>
    <t>RC1 250x22,7 SDR 11 PN16</t>
  </si>
  <si>
    <t>RC1 280x25,4 SDR 11 PN16</t>
  </si>
  <si>
    <t>RC1 315x28,6 SDR 11 PN16</t>
  </si>
  <si>
    <t>RC1 kanal SDR11 - černá s hnědými pruhy</t>
  </si>
  <si>
    <t>RC1   50x 3,0 SDR 17 PN10</t>
  </si>
  <si>
    <t>RC1   63x 3,8 SDR 17 PN10</t>
  </si>
  <si>
    <t>RC1   75x 4,5 SDR 17 PN10</t>
  </si>
  <si>
    <t>RC1   90x 5,4 SDR 17 PN10</t>
  </si>
  <si>
    <t>RC1 110x 6,6 SDR 17 PN10</t>
  </si>
  <si>
    <t>RC1 125x 7,4 SDR 17 PN10</t>
  </si>
  <si>
    <t>RC1 160x 9,5 SDR 17 PN10</t>
  </si>
  <si>
    <t>RC1 225x13,4 SDR 17 PN10</t>
  </si>
  <si>
    <t>RC1 250x14,8 SDR 17 PN10</t>
  </si>
  <si>
    <t>RC1 280x16,6 SDR 17 PN10</t>
  </si>
  <si>
    <t>RC1 315x18,7 SDR 17 PN10</t>
  </si>
  <si>
    <t>AQUALINE voda ROBUST RC  SDR11</t>
  </si>
  <si>
    <t>AQUALINE kanal ROBUST RC  SDR11</t>
  </si>
  <si>
    <t>Aqualine ROBUST kanál 40x3,7 100m SDR11 PN16</t>
  </si>
  <si>
    <t>Aqualine ROBUST kanál 50x4,6 100m SDR11 PN16</t>
  </si>
  <si>
    <t>Aqualine ROBUST kanál 63x5,8 100m SDR11 PN16</t>
  </si>
  <si>
    <t>Aqualine ROBUST kanál 75x6,8 100m SDR11 PN16</t>
  </si>
  <si>
    <t>Aqualine ROBUST kanál 90x8,2 12m SDR11 PN16</t>
  </si>
  <si>
    <t>Aqualine ROBUST kanál 90x8,2 100m SDR11 PN16</t>
  </si>
  <si>
    <t>Aqualine ROBUST kanál 110x10 12m SDR11 PN16</t>
  </si>
  <si>
    <t>Aqualine ROBUST kanál 110x10 100m SDR11 PN16</t>
  </si>
  <si>
    <t>Aqualine ROBUST kanál 125x11,4 12m SDR11 PN16</t>
  </si>
  <si>
    <t>Aqualine ROBUST kanál 140x12,7 12m SDR11 PN16</t>
  </si>
  <si>
    <t>Aqualine ROBUST kanál 160x14,6 12m SDR11 PN16</t>
  </si>
  <si>
    <t>Aqualine ROBUST kanál 180x16,4 12m SDR11 PN16</t>
  </si>
  <si>
    <t>Aqualine ROBUST kanál 200x18,2 12m SDR11 PN16</t>
  </si>
  <si>
    <t>Aqualine ROBUST kanál 225x20,5 12m SDR11 PN16</t>
  </si>
  <si>
    <t>Aqualine ROBUST kanál 250x22,7 12m SDR11 PN16</t>
  </si>
  <si>
    <t>Aqualine ROBUST kanál 280x25,4 12m SDR11 PN16</t>
  </si>
  <si>
    <t>Aqualine ROBUST kanál 315x28,6 12m SDR11 PN16</t>
  </si>
  <si>
    <t>Aqualine ROBUST kanál 355x32,2 12m SDR11 PN16</t>
  </si>
  <si>
    <t>AQUALINE kanal ROBUST RC  SDR17</t>
  </si>
  <si>
    <t>Aqualine ROBUST kanál 90x5,4 12m SDR17 PN10</t>
  </si>
  <si>
    <t>Aqualine ROBUST kanál 90x5,4 100m SDR17 PN10</t>
  </si>
  <si>
    <t>Aqualine ROBUST kanál 110x6,6 12m SDR17 PN10</t>
  </si>
  <si>
    <t>Aqualine ROBUST kanál 110x6,6 100m SDR17 PN10</t>
  </si>
  <si>
    <t>Aqualine ROBUST kanál 250x14,8 12m SDR17 PN10</t>
  </si>
  <si>
    <t>Aqualine ROBUST kanál 280x16,6 12m SDR17 PN10</t>
  </si>
  <si>
    <t>Aqualine ROBUST kanál 315x18,7 12m SDR17 PN10</t>
  </si>
  <si>
    <t>Aqualine ROBUST kanál 355x22,1 12m SDR17 PN10</t>
  </si>
  <si>
    <t>KANALIZAČNÍ  POTRUBÍ   Z   HDPE  -  OPLÁŠTĚNÉ</t>
  </si>
  <si>
    <t>RC2 voda SDR17 - modrá probarvená vrstva 10%</t>
  </si>
  <si>
    <t>RC1 voda SDR17 - černá s modrými pruhy</t>
  </si>
  <si>
    <t>skup. 426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</si>
</sst>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\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.\-"/>
    <numFmt numFmtId="185" formatCode="#,##0.00\ _K_č"/>
    <numFmt numFmtId="186" formatCode="#,##0.00\ &quot;Kč&quot;"/>
    <numFmt numFmtId="187" formatCode="#,##0\ _K_č"/>
    <numFmt numFmtId="188" formatCode="#,##0.0\ &quot;Kč&quot;"/>
  </numFmts>
  <fonts count="20">
    <font>
      <sz val="10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b/>
      <sz val="6"/>
      <name val="Arial"/>
      <family val="2"/>
    </font>
    <font>
      <b/>
      <sz val="9"/>
      <color indexed="9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 CE"/>
      <family val="2"/>
    </font>
    <font>
      <sz val="7"/>
      <name val="Arial"/>
      <family val="0"/>
    </font>
    <font>
      <b/>
      <sz val="7"/>
      <name val="Arial CE"/>
      <family val="2"/>
    </font>
    <font>
      <sz val="10"/>
      <name val="Webdings"/>
      <family val="1"/>
    </font>
    <font>
      <i/>
      <sz val="7"/>
      <name val="Arial"/>
      <family val="2"/>
    </font>
    <font>
      <b/>
      <i/>
      <sz val="8"/>
      <name val="Arial CE"/>
      <family val="2"/>
    </font>
    <font>
      <b/>
      <sz val="7"/>
      <name val="Arial"/>
      <family val="0"/>
    </font>
    <font>
      <sz val="8"/>
      <color indexed="59"/>
      <name val="Arial"/>
      <family val="2"/>
    </font>
    <font>
      <u val="single"/>
      <sz val="8"/>
      <color indexed="12"/>
      <name val="Arial"/>
      <family val="2"/>
    </font>
    <font>
      <b/>
      <sz val="12"/>
      <color indexed="9"/>
      <name val="Arial"/>
      <family val="2"/>
    </font>
    <font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4" fillId="3" borderId="0" xfId="0" applyNumberFormat="1" applyFont="1" applyFill="1" applyBorder="1" applyAlignment="1" applyProtection="1">
      <alignment horizontal="right"/>
      <protection locked="0"/>
    </xf>
    <xf numFmtId="185" fontId="6" fillId="3" borderId="0" xfId="0" applyNumberFormat="1" applyFont="1" applyFill="1" applyBorder="1" applyAlignment="1" applyProtection="1">
      <alignment horizontal="right"/>
      <protection locked="0"/>
    </xf>
    <xf numFmtId="0" fontId="8" fillId="4" borderId="0" xfId="0" applyNumberFormat="1" applyFont="1" applyFill="1" applyBorder="1" applyAlignment="1" applyProtection="1">
      <alignment horizontal="right"/>
      <protection locked="0"/>
    </xf>
    <xf numFmtId="185" fontId="6" fillId="4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14" fillId="5" borderId="1" xfId="0" applyNumberFormat="1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4" borderId="0" xfId="0" applyFont="1" applyFill="1" applyAlignment="1" applyProtection="1">
      <alignment/>
      <protection locked="0"/>
    </xf>
    <xf numFmtId="0" fontId="11" fillId="0" borderId="2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1" fillId="5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6" fillId="4" borderId="0" xfId="0" applyFont="1" applyFill="1" applyAlignment="1" applyProtection="1">
      <alignment/>
      <protection locked="0"/>
    </xf>
    <xf numFmtId="1" fontId="15" fillId="5" borderId="1" xfId="0" applyNumberFormat="1" applyFont="1" applyFill="1" applyBorder="1" applyAlignment="1" applyProtection="1">
      <alignment horizontal="center"/>
      <protection locked="0"/>
    </xf>
    <xf numFmtId="185" fontId="10" fillId="5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2" borderId="0" xfId="0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10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17" fillId="2" borderId="0" xfId="17" applyFont="1" applyFill="1" applyAlignment="1" applyProtection="1">
      <alignment/>
      <protection hidden="1"/>
    </xf>
    <xf numFmtId="0" fontId="7" fillId="4" borderId="0" xfId="0" applyFont="1" applyFill="1" applyBorder="1" applyAlignment="1" applyProtection="1">
      <alignment horizontal="left"/>
      <protection hidden="1"/>
    </xf>
    <xf numFmtId="0" fontId="5" fillId="4" borderId="0" xfId="0" applyFont="1" applyFill="1" applyBorder="1" applyAlignment="1" applyProtection="1">
      <alignment/>
      <protection hidden="1"/>
    </xf>
    <xf numFmtId="184" fontId="5" fillId="4" borderId="0" xfId="0" applyNumberFormat="1" applyFont="1" applyFill="1" applyBorder="1" applyAlignment="1" applyProtection="1">
      <alignment/>
      <protection hidden="1"/>
    </xf>
    <xf numFmtId="0" fontId="15" fillId="6" borderId="3" xfId="0" applyFont="1" applyFill="1" applyBorder="1" applyAlignment="1" applyProtection="1">
      <alignment horizontal="center"/>
      <protection hidden="1"/>
    </xf>
    <xf numFmtId="0" fontId="15" fillId="6" borderId="4" xfId="0" applyFont="1" applyFill="1" applyBorder="1" applyAlignment="1" applyProtection="1">
      <alignment/>
      <protection hidden="1"/>
    </xf>
    <xf numFmtId="0" fontId="15" fillId="6" borderId="1" xfId="0" applyFont="1" applyFill="1" applyBorder="1" applyAlignment="1" applyProtection="1">
      <alignment horizontal="left"/>
      <protection hidden="1"/>
    </xf>
    <xf numFmtId="0" fontId="15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18" fillId="7" borderId="5" xfId="0" applyFont="1" applyFill="1" applyBorder="1" applyAlignment="1" applyProtection="1">
      <alignment horizontal="left"/>
      <protection hidden="1"/>
    </xf>
    <xf numFmtId="0" fontId="18" fillId="7" borderId="4" xfId="0" applyFont="1" applyFill="1" applyBorder="1" applyAlignment="1" applyProtection="1">
      <alignment horizontal="left"/>
      <protection hidden="1"/>
    </xf>
    <xf numFmtId="0" fontId="5" fillId="7" borderId="4" xfId="0" applyFont="1" applyFill="1" applyBorder="1" applyAlignment="1" applyProtection="1">
      <alignment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5" fillId="0" borderId="3" xfId="0" applyFont="1" applyFill="1" applyBorder="1" applyAlignment="1" applyProtection="1">
      <alignment horizontal="center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Alignment="1" applyProtection="1">
      <alignment horizontal="left"/>
      <protection hidden="1"/>
    </xf>
    <xf numFmtId="0" fontId="2" fillId="6" borderId="4" xfId="0" applyFont="1" applyFill="1" applyBorder="1" applyAlignment="1" applyProtection="1">
      <alignment/>
      <protection hidden="1"/>
    </xf>
    <xf numFmtId="0" fontId="2" fillId="6" borderId="2" xfId="0" applyFont="1" applyFill="1" applyBorder="1" applyAlignment="1" applyProtection="1">
      <alignment horizontal="left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6" fillId="6" borderId="1" xfId="0" applyFont="1" applyFill="1" applyBorder="1" applyAlignment="1" applyProtection="1">
      <alignment horizontal="center"/>
      <protection hidden="1"/>
    </xf>
    <xf numFmtId="0" fontId="0" fillId="4" borderId="6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19" fillId="0" borderId="2" xfId="0" applyFont="1" applyBorder="1" applyAlignment="1" applyProtection="1">
      <alignment horizontal="left" vertical="top" wrapText="1"/>
      <protection hidden="1"/>
    </xf>
    <xf numFmtId="185" fontId="16" fillId="0" borderId="1" xfId="20" applyNumberFormat="1" applyFont="1" applyFill="1" applyBorder="1" applyAlignment="1" applyProtection="1">
      <alignment horizontal="right" vertical="center"/>
      <protection hidden="1"/>
    </xf>
    <xf numFmtId="185" fontId="7" fillId="0" borderId="1" xfId="0" applyNumberFormat="1" applyFont="1" applyFill="1" applyBorder="1" applyAlignment="1" applyProtection="1">
      <alignment/>
      <protection hidden="1"/>
    </xf>
    <xf numFmtId="0" fontId="12" fillId="0" borderId="1" xfId="0" applyFont="1" applyFill="1" applyBorder="1" applyAlignment="1" applyProtection="1">
      <alignment/>
      <protection hidden="1"/>
    </xf>
    <xf numFmtId="0" fontId="0" fillId="4" borderId="7" xfId="0" applyFont="1" applyFill="1" applyBorder="1" applyAlignment="1" applyProtection="1">
      <alignment/>
      <protection hidden="1"/>
    </xf>
    <xf numFmtId="0" fontId="0" fillId="4" borderId="8" xfId="0" applyFont="1" applyFill="1" applyBorder="1" applyAlignment="1" applyProtection="1">
      <alignment/>
      <protection hidden="1"/>
    </xf>
    <xf numFmtId="185" fontId="2" fillId="6" borderId="1" xfId="0" applyNumberFormat="1" applyFont="1" applyFill="1" applyBorder="1" applyAlignment="1" applyProtection="1">
      <alignment horizontal="right"/>
      <protection hidden="1"/>
    </xf>
    <xf numFmtId="185" fontId="7" fillId="6" borderId="1" xfId="0" applyNumberFormat="1" applyFont="1" applyFill="1" applyBorder="1" applyAlignment="1" applyProtection="1">
      <alignment/>
      <protection hidden="1"/>
    </xf>
    <xf numFmtId="0" fontId="12" fillId="6" borderId="1" xfId="0" applyFont="1" applyFill="1" applyBorder="1" applyAlignment="1" applyProtection="1">
      <alignment/>
      <protection hidden="1"/>
    </xf>
    <xf numFmtId="0" fontId="16" fillId="0" borderId="2" xfId="20" applyFont="1" applyFill="1" applyBorder="1" applyAlignment="1" applyProtection="1">
      <alignment horizontal="left" vertical="center"/>
      <protection hidden="1"/>
    </xf>
    <xf numFmtId="185" fontId="16" fillId="6" borderId="1" xfId="20" applyNumberFormat="1" applyFont="1" applyFill="1" applyBorder="1" applyAlignment="1" applyProtection="1">
      <alignment horizontal="right" vertical="center"/>
      <protection hidden="1"/>
    </xf>
    <xf numFmtId="0" fontId="16" fillId="0" borderId="2" xfId="2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HDPE 100 RC - vod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NULL" /><Relationship Id="rId2" Type="http://schemas.openxmlformats.org/officeDocument/2006/relationships/image" Target="../media/image6.png" /><Relationship Id="rId3" Type="http://schemas.openxmlformats.org/officeDocument/2006/relationships/hyperlink" Target="#'aktualizace UNIZA'!A1" /><Relationship Id="rId4" Type="http://schemas.openxmlformats.org/officeDocument/2006/relationships/hyperlink" Target="#'aktualizace UNIZA'!A1" /><Relationship Id="rId5" Type="http://schemas.openxmlformats.org/officeDocument/2006/relationships/image" Target="../media/image1.emf" /><Relationship Id="rId6" Type="http://schemas.openxmlformats.org/officeDocument/2006/relationships/image" Target="../media/image2.png" /><Relationship Id="rId7" Type="http://schemas.openxmlformats.org/officeDocument/2006/relationships/image" Target="../media/image3.emf" /><Relationship Id="rId8" Type="http://schemas.openxmlformats.org/officeDocument/2006/relationships/image" Target="../media/image4.png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905750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0</xdr:row>
      <xdr:rowOff>85725</xdr:rowOff>
    </xdr:from>
    <xdr:to>
      <xdr:col>7</xdr:col>
      <xdr:colOff>228600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838825" y="85725"/>
          <a:ext cx="20097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3</xdr:row>
      <xdr:rowOff>0</xdr:rowOff>
    </xdr:from>
    <xdr:to>
      <xdr:col>3</xdr:col>
      <xdr:colOff>476250</xdr:colOff>
      <xdr:row>3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90500" y="485775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3</xdr:row>
      <xdr:rowOff>0</xdr:rowOff>
    </xdr:from>
    <xdr:to>
      <xdr:col>3</xdr:col>
      <xdr:colOff>476250</xdr:colOff>
      <xdr:row>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90500" y="485775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6</xdr:col>
      <xdr:colOff>285750</xdr:colOff>
      <xdr:row>3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6448425" y="0"/>
          <a:ext cx="11715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85725</xdr:rowOff>
    </xdr:from>
    <xdr:to>
      <xdr:col>6</xdr:col>
      <xdr:colOff>285750</xdr:colOff>
      <xdr:row>3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6448425" y="85725"/>
          <a:ext cx="11715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7</xdr:col>
      <xdr:colOff>9525</xdr:colOff>
      <xdr:row>3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6457950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646747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7</xdr:col>
      <xdr:colOff>571500</xdr:colOff>
      <xdr:row>3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7905750" y="485775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3</xdr:row>
      <xdr:rowOff>0</xdr:rowOff>
    </xdr:from>
    <xdr:to>
      <xdr:col>7</xdr:col>
      <xdr:colOff>228600</xdr:colOff>
      <xdr:row>3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838825" y="485775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6353175" y="485775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600075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6934200" y="485775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7</xdr:col>
      <xdr:colOff>276225</xdr:colOff>
      <xdr:row>3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6915150" y="485775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66675</xdr:rowOff>
    </xdr:from>
    <xdr:to>
      <xdr:col>4</xdr:col>
      <xdr:colOff>9525</xdr:colOff>
      <xdr:row>3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2171700" y="390525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94" name="AutoShape 94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95" name="AutoShape 95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7</xdr:col>
      <xdr:colOff>0</xdr:colOff>
      <xdr:row>3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38100</xdr:rowOff>
    </xdr:from>
    <xdr:to>
      <xdr:col>4</xdr:col>
      <xdr:colOff>19050</xdr:colOff>
      <xdr:row>3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2181225" y="361950"/>
          <a:ext cx="417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98" name="AutoShape 98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99" name="AutoShape 99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95250</xdr:rowOff>
    </xdr:from>
    <xdr:to>
      <xdr:col>6</xdr:col>
      <xdr:colOff>285750</xdr:colOff>
      <xdr:row>3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6448425" y="257175"/>
          <a:ext cx="11715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66675</xdr:rowOff>
    </xdr:from>
    <xdr:to>
      <xdr:col>6</xdr:col>
      <xdr:colOff>285750</xdr:colOff>
      <xdr:row>3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6457950" y="390525"/>
          <a:ext cx="11620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102" name="AutoShape 102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103" name="AutoShape 103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3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7905750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0</xdr:row>
      <xdr:rowOff>85725</xdr:rowOff>
    </xdr:from>
    <xdr:to>
      <xdr:col>7</xdr:col>
      <xdr:colOff>228600</xdr:colOff>
      <xdr:row>1</xdr:row>
      <xdr:rowOff>95250</xdr:rowOff>
    </xdr:to>
    <xdr:sp>
      <xdr:nvSpPr>
        <xdr:cNvPr id="105" name="AutoShape 105"/>
        <xdr:cNvSpPr>
          <a:spLocks/>
        </xdr:cNvSpPr>
      </xdr:nvSpPr>
      <xdr:spPr>
        <a:xfrm>
          <a:off x="5838825" y="85725"/>
          <a:ext cx="20097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85725</xdr:rowOff>
    </xdr:from>
    <xdr:to>
      <xdr:col>2</xdr:col>
      <xdr:colOff>704850</xdr:colOff>
      <xdr:row>3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14300" y="409575"/>
          <a:ext cx="263842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95250</xdr:rowOff>
    </xdr:from>
    <xdr:to>
      <xdr:col>4</xdr:col>
      <xdr:colOff>704850</xdr:colOff>
      <xdr:row>3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5686425" y="257175"/>
          <a:ext cx="13525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57150</xdr:rowOff>
    </xdr:from>
    <xdr:to>
      <xdr:col>4</xdr:col>
      <xdr:colOff>209550</xdr:colOff>
      <xdr:row>3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2066925" y="381000"/>
          <a:ext cx="44767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0</xdr:rowOff>
    </xdr:from>
    <xdr:to>
      <xdr:col>2</xdr:col>
      <xdr:colOff>704850</xdr:colOff>
      <xdr:row>3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14300" y="161925"/>
          <a:ext cx="26384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0</xdr:rowOff>
    </xdr:from>
    <xdr:to>
      <xdr:col>6</xdr:col>
      <xdr:colOff>285750</xdr:colOff>
      <xdr:row>3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5762625" y="161925"/>
          <a:ext cx="18573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85725</xdr:rowOff>
    </xdr:from>
    <xdr:to>
      <xdr:col>2</xdr:col>
      <xdr:colOff>704850</xdr:colOff>
      <xdr:row>2</xdr:row>
      <xdr:rowOff>95250</xdr:rowOff>
    </xdr:to>
    <xdr:sp>
      <xdr:nvSpPr>
        <xdr:cNvPr id="113" name="AutoShape 113"/>
        <xdr:cNvSpPr>
          <a:spLocks/>
        </xdr:cNvSpPr>
      </xdr:nvSpPr>
      <xdr:spPr>
        <a:xfrm>
          <a:off x="114300" y="247650"/>
          <a:ext cx="26384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1</xdr:row>
      <xdr:rowOff>76200</xdr:rowOff>
    </xdr:from>
    <xdr:to>
      <xdr:col>3</xdr:col>
      <xdr:colOff>476250</xdr:colOff>
      <xdr:row>2</xdr:row>
      <xdr:rowOff>85725</xdr:rowOff>
    </xdr:to>
    <xdr:sp>
      <xdr:nvSpPr>
        <xdr:cNvPr id="114" name="AutoShape 114"/>
        <xdr:cNvSpPr>
          <a:spLocks/>
        </xdr:cNvSpPr>
      </xdr:nvSpPr>
      <xdr:spPr>
        <a:xfrm>
          <a:off x="190500" y="238125"/>
          <a:ext cx="58578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47625</xdr:rowOff>
    </xdr:from>
    <xdr:to>
      <xdr:col>6</xdr:col>
      <xdr:colOff>285750</xdr:colOff>
      <xdr:row>3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5753100" y="371475"/>
          <a:ext cx="186690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1</xdr:row>
      <xdr:rowOff>95250</xdr:rowOff>
    </xdr:from>
    <xdr:to>
      <xdr:col>4</xdr:col>
      <xdr:colOff>209550</xdr:colOff>
      <xdr:row>2</xdr:row>
      <xdr:rowOff>104775</xdr:rowOff>
    </xdr:to>
    <xdr:sp>
      <xdr:nvSpPr>
        <xdr:cNvPr id="117" name="AutoShape 117"/>
        <xdr:cNvSpPr>
          <a:spLocks/>
        </xdr:cNvSpPr>
      </xdr:nvSpPr>
      <xdr:spPr>
        <a:xfrm>
          <a:off x="2647950" y="257175"/>
          <a:ext cx="38957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85725</xdr:rowOff>
    </xdr:from>
    <xdr:to>
      <xdr:col>2</xdr:col>
      <xdr:colOff>704850</xdr:colOff>
      <xdr:row>2</xdr:row>
      <xdr:rowOff>95250</xdr:rowOff>
    </xdr:to>
    <xdr:sp>
      <xdr:nvSpPr>
        <xdr:cNvPr id="120" name="AutoShape 120"/>
        <xdr:cNvSpPr>
          <a:spLocks/>
        </xdr:cNvSpPr>
      </xdr:nvSpPr>
      <xdr:spPr>
        <a:xfrm>
          <a:off x="114300" y="247650"/>
          <a:ext cx="26384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1</xdr:row>
      <xdr:rowOff>76200</xdr:rowOff>
    </xdr:from>
    <xdr:to>
      <xdr:col>3</xdr:col>
      <xdr:colOff>476250</xdr:colOff>
      <xdr:row>2</xdr:row>
      <xdr:rowOff>85725</xdr:rowOff>
    </xdr:to>
    <xdr:sp>
      <xdr:nvSpPr>
        <xdr:cNvPr id="121" name="AutoShape 121"/>
        <xdr:cNvSpPr>
          <a:spLocks/>
        </xdr:cNvSpPr>
      </xdr:nvSpPr>
      <xdr:spPr>
        <a:xfrm>
          <a:off x="190500" y="238125"/>
          <a:ext cx="58578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57150</xdr:rowOff>
    </xdr:from>
    <xdr:to>
      <xdr:col>4</xdr:col>
      <xdr:colOff>276225</xdr:colOff>
      <xdr:row>3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2628900" y="381000"/>
          <a:ext cx="39814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1</xdr:row>
      <xdr:rowOff>76200</xdr:rowOff>
    </xdr:from>
    <xdr:to>
      <xdr:col>7</xdr:col>
      <xdr:colOff>304800</xdr:colOff>
      <xdr:row>3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7096125" y="238125"/>
          <a:ext cx="8286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6</xdr:col>
      <xdr:colOff>285750</xdr:colOff>
      <xdr:row>3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6448425" y="0"/>
          <a:ext cx="11715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1</xdr:row>
      <xdr:rowOff>0</xdr:rowOff>
    </xdr:from>
    <xdr:to>
      <xdr:col>7</xdr:col>
      <xdr:colOff>476250</xdr:colOff>
      <xdr:row>3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6524625" y="161925"/>
          <a:ext cx="15716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85725</xdr:rowOff>
    </xdr:from>
    <xdr:to>
      <xdr:col>6</xdr:col>
      <xdr:colOff>285750</xdr:colOff>
      <xdr:row>3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6448425" y="85725"/>
          <a:ext cx="11715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1</xdr:row>
      <xdr:rowOff>76200</xdr:rowOff>
    </xdr:from>
    <xdr:to>
      <xdr:col>7</xdr:col>
      <xdr:colOff>476250</xdr:colOff>
      <xdr:row>3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6524625" y="238125"/>
          <a:ext cx="15716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76200</xdr:rowOff>
    </xdr:from>
    <xdr:to>
      <xdr:col>4</xdr:col>
      <xdr:colOff>476250</xdr:colOff>
      <xdr:row>3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2238375" y="4000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47625</xdr:rowOff>
    </xdr:from>
    <xdr:to>
      <xdr:col>7</xdr:col>
      <xdr:colOff>476250</xdr:colOff>
      <xdr:row>3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6515100" y="371475"/>
          <a:ext cx="15811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7</xdr:col>
      <xdr:colOff>9525</xdr:colOff>
      <xdr:row>3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6457950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646747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7</xdr:col>
      <xdr:colOff>571500</xdr:colOff>
      <xdr:row>3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7905750" y="485775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3</xdr:row>
      <xdr:rowOff>0</xdr:rowOff>
    </xdr:from>
    <xdr:to>
      <xdr:col>7</xdr:col>
      <xdr:colOff>228600</xdr:colOff>
      <xdr:row>3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5838825" y="485775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6353175" y="485775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600075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6934200" y="485775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7</xdr:col>
      <xdr:colOff>276225</xdr:colOff>
      <xdr:row>3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6915150" y="485775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185" name="AutoShape 195"/>
        <xdr:cNvSpPr>
          <a:spLocks/>
        </xdr:cNvSpPr>
      </xdr:nvSpPr>
      <xdr:spPr>
        <a:xfrm>
          <a:off x="2171700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86" name="AutoShape 19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87" name="AutoShape 197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88" name="AutoShape 19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189" name="AutoShape 199"/>
        <xdr:cNvSpPr>
          <a:spLocks/>
        </xdr:cNvSpPr>
      </xdr:nvSpPr>
      <xdr:spPr>
        <a:xfrm>
          <a:off x="2181225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0" name="AutoShape 20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1" name="AutoShape 201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2" name="AutoShape 20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3" name="AutoShape 203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4" name="AutoShape 20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5" name="AutoShape 205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2</xdr:row>
      <xdr:rowOff>0</xdr:rowOff>
    </xdr:to>
    <xdr:sp>
      <xdr:nvSpPr>
        <xdr:cNvPr id="196" name="AutoShape 206"/>
        <xdr:cNvSpPr>
          <a:spLocks/>
        </xdr:cNvSpPr>
      </xdr:nvSpPr>
      <xdr:spPr>
        <a:xfrm>
          <a:off x="7905750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1</xdr:row>
      <xdr:rowOff>85725</xdr:rowOff>
    </xdr:from>
    <xdr:to>
      <xdr:col>7</xdr:col>
      <xdr:colOff>228600</xdr:colOff>
      <xdr:row>2</xdr:row>
      <xdr:rowOff>0</xdr:rowOff>
    </xdr:to>
    <xdr:sp>
      <xdr:nvSpPr>
        <xdr:cNvPr id="197" name="AutoShape 207"/>
        <xdr:cNvSpPr>
          <a:spLocks/>
        </xdr:cNvSpPr>
      </xdr:nvSpPr>
      <xdr:spPr>
        <a:xfrm>
          <a:off x="5838825" y="247650"/>
          <a:ext cx="20097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198" name="AutoShape 208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2</xdr:row>
      <xdr:rowOff>0</xdr:rowOff>
    </xdr:to>
    <xdr:sp>
      <xdr:nvSpPr>
        <xdr:cNvPr id="199" name="AutoShape 209"/>
        <xdr:cNvSpPr>
          <a:spLocks/>
        </xdr:cNvSpPr>
      </xdr:nvSpPr>
      <xdr:spPr>
        <a:xfrm>
          <a:off x="5686425" y="32385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00" name="AutoShape 210"/>
        <xdr:cNvSpPr>
          <a:spLocks/>
        </xdr:cNvSpPr>
      </xdr:nvSpPr>
      <xdr:spPr>
        <a:xfrm>
          <a:off x="2066925" y="323850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01" name="AutoShape 211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2" name="AutoShape 212"/>
        <xdr:cNvSpPr>
          <a:spLocks/>
        </xdr:cNvSpPr>
      </xdr:nvSpPr>
      <xdr:spPr>
        <a:xfrm>
          <a:off x="5762625" y="32385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03" name="AutoShape 213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04" name="AutoShape 214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05" name="AutoShape 215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06" name="AutoShape 216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7" name="AutoShape 217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8" name="AutoShape 21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09" name="AutoShape 219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10" name="AutoShape 220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11" name="AutoShape 221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12" name="AutoShape 222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13" name="AutoShape 223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14" name="AutoShape 224"/>
        <xdr:cNvSpPr>
          <a:spLocks/>
        </xdr:cNvSpPr>
      </xdr:nvSpPr>
      <xdr:spPr>
        <a:xfrm>
          <a:off x="2628900" y="323850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0</xdr:rowOff>
    </xdr:to>
    <xdr:sp>
      <xdr:nvSpPr>
        <xdr:cNvPr id="215" name="AutoShape 225"/>
        <xdr:cNvSpPr>
          <a:spLocks/>
        </xdr:cNvSpPr>
      </xdr:nvSpPr>
      <xdr:spPr>
        <a:xfrm>
          <a:off x="7448550" y="32385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2</xdr:row>
      <xdr:rowOff>0</xdr:rowOff>
    </xdr:from>
    <xdr:to>
      <xdr:col>7</xdr:col>
      <xdr:colOff>304800</xdr:colOff>
      <xdr:row>2</xdr:row>
      <xdr:rowOff>0</xdr:rowOff>
    </xdr:to>
    <xdr:sp>
      <xdr:nvSpPr>
        <xdr:cNvPr id="216" name="AutoShape 226"/>
        <xdr:cNvSpPr>
          <a:spLocks/>
        </xdr:cNvSpPr>
      </xdr:nvSpPr>
      <xdr:spPr>
        <a:xfrm>
          <a:off x="7096125" y="32385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217" name="AutoShape 227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218" name="AutoShape 228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19" name="AutoShape 229"/>
        <xdr:cNvSpPr>
          <a:spLocks/>
        </xdr:cNvSpPr>
      </xdr:nvSpPr>
      <xdr:spPr>
        <a:xfrm>
          <a:off x="6524625" y="32385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220" name="AutoShape 230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85725</xdr:rowOff>
    </xdr:to>
    <xdr:sp>
      <xdr:nvSpPr>
        <xdr:cNvPr id="221" name="AutoShape 231"/>
        <xdr:cNvSpPr>
          <a:spLocks/>
        </xdr:cNvSpPr>
      </xdr:nvSpPr>
      <xdr:spPr>
        <a:xfrm>
          <a:off x="6524625" y="323850"/>
          <a:ext cx="15716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22" name="AutoShape 23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223" name="AutoShape 233"/>
        <xdr:cNvSpPr>
          <a:spLocks/>
        </xdr:cNvSpPr>
      </xdr:nvSpPr>
      <xdr:spPr>
        <a:xfrm>
          <a:off x="2238375" y="323850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24" name="AutoShape 234"/>
        <xdr:cNvSpPr>
          <a:spLocks/>
        </xdr:cNvSpPr>
      </xdr:nvSpPr>
      <xdr:spPr>
        <a:xfrm>
          <a:off x="6515100" y="32385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3</xdr:row>
      <xdr:rowOff>0</xdr:rowOff>
    </xdr:to>
    <xdr:sp>
      <xdr:nvSpPr>
        <xdr:cNvPr id="225" name="AutoShape 235"/>
        <xdr:cNvSpPr>
          <a:spLocks/>
        </xdr:cNvSpPr>
      </xdr:nvSpPr>
      <xdr:spPr>
        <a:xfrm>
          <a:off x="2171700" y="323850"/>
          <a:ext cx="41719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95250</xdr:rowOff>
    </xdr:to>
    <xdr:sp>
      <xdr:nvSpPr>
        <xdr:cNvPr id="226" name="AutoShape 236"/>
        <xdr:cNvSpPr>
          <a:spLocks/>
        </xdr:cNvSpPr>
      </xdr:nvSpPr>
      <xdr:spPr>
        <a:xfrm>
          <a:off x="2181225" y="323850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104775</xdr:rowOff>
    </xdr:to>
    <xdr:sp>
      <xdr:nvSpPr>
        <xdr:cNvPr id="227" name="AutoShape 237"/>
        <xdr:cNvSpPr>
          <a:spLocks/>
        </xdr:cNvSpPr>
      </xdr:nvSpPr>
      <xdr:spPr>
        <a:xfrm>
          <a:off x="6448425" y="323850"/>
          <a:ext cx="11715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114300</xdr:rowOff>
    </xdr:to>
    <xdr:sp>
      <xdr:nvSpPr>
        <xdr:cNvPr id="228" name="AutoShape 238"/>
        <xdr:cNvSpPr>
          <a:spLocks/>
        </xdr:cNvSpPr>
      </xdr:nvSpPr>
      <xdr:spPr>
        <a:xfrm>
          <a:off x="2066925" y="323850"/>
          <a:ext cx="4476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29" name="AutoShape 239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114300</xdr:rowOff>
    </xdr:to>
    <xdr:sp>
      <xdr:nvSpPr>
        <xdr:cNvPr id="230" name="AutoShape 240"/>
        <xdr:cNvSpPr>
          <a:spLocks/>
        </xdr:cNvSpPr>
      </xdr:nvSpPr>
      <xdr:spPr>
        <a:xfrm>
          <a:off x="2628900" y="323850"/>
          <a:ext cx="39814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85725</xdr:rowOff>
    </xdr:to>
    <xdr:sp>
      <xdr:nvSpPr>
        <xdr:cNvPr id="231" name="AutoShape 241"/>
        <xdr:cNvSpPr>
          <a:spLocks/>
        </xdr:cNvSpPr>
      </xdr:nvSpPr>
      <xdr:spPr>
        <a:xfrm>
          <a:off x="2238375" y="3238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32" name="AutoShape 24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3" name="AutoShape 243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4" name="AutoShape 244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5" name="AutoShape 245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6" name="AutoShape 24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237" name="AutoShape 247"/>
        <xdr:cNvSpPr>
          <a:spLocks/>
        </xdr:cNvSpPr>
      </xdr:nvSpPr>
      <xdr:spPr>
        <a:xfrm>
          <a:off x="2171700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8" name="AutoShape 24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9" name="AutoShape 249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40" name="AutoShape 25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241" name="AutoShape 251"/>
        <xdr:cNvSpPr>
          <a:spLocks/>
        </xdr:cNvSpPr>
      </xdr:nvSpPr>
      <xdr:spPr>
        <a:xfrm>
          <a:off x="2181225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2" name="AutoShape 25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3" name="AutoShape 253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4" name="AutoShape 25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5" name="AutoShape 255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6" name="AutoShape 25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7" name="AutoShape 257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2</xdr:row>
      <xdr:rowOff>0</xdr:rowOff>
    </xdr:to>
    <xdr:sp>
      <xdr:nvSpPr>
        <xdr:cNvPr id="248" name="AutoShape 258"/>
        <xdr:cNvSpPr>
          <a:spLocks/>
        </xdr:cNvSpPr>
      </xdr:nvSpPr>
      <xdr:spPr>
        <a:xfrm>
          <a:off x="7905750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1</xdr:row>
      <xdr:rowOff>85725</xdr:rowOff>
    </xdr:from>
    <xdr:to>
      <xdr:col>7</xdr:col>
      <xdr:colOff>228600</xdr:colOff>
      <xdr:row>2</xdr:row>
      <xdr:rowOff>0</xdr:rowOff>
    </xdr:to>
    <xdr:sp>
      <xdr:nvSpPr>
        <xdr:cNvPr id="249" name="AutoShape 259"/>
        <xdr:cNvSpPr>
          <a:spLocks/>
        </xdr:cNvSpPr>
      </xdr:nvSpPr>
      <xdr:spPr>
        <a:xfrm>
          <a:off x="5838825" y="247650"/>
          <a:ext cx="20097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0" name="AutoShape 260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2</xdr:row>
      <xdr:rowOff>0</xdr:rowOff>
    </xdr:to>
    <xdr:sp>
      <xdr:nvSpPr>
        <xdr:cNvPr id="251" name="AutoShape 261"/>
        <xdr:cNvSpPr>
          <a:spLocks/>
        </xdr:cNvSpPr>
      </xdr:nvSpPr>
      <xdr:spPr>
        <a:xfrm>
          <a:off x="5686425" y="32385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52" name="AutoShape 262"/>
        <xdr:cNvSpPr>
          <a:spLocks/>
        </xdr:cNvSpPr>
      </xdr:nvSpPr>
      <xdr:spPr>
        <a:xfrm>
          <a:off x="2066925" y="323850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3" name="AutoShape 263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54" name="AutoShape 264"/>
        <xdr:cNvSpPr>
          <a:spLocks/>
        </xdr:cNvSpPr>
      </xdr:nvSpPr>
      <xdr:spPr>
        <a:xfrm>
          <a:off x="5762625" y="32385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55" name="AutoShape 265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56" name="AutoShape 266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7" name="AutoShape 267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58" name="AutoShape 268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59" name="AutoShape 269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60" name="AutoShape 27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61" name="AutoShape 271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62" name="AutoShape 272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63" name="AutoShape 273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64" name="AutoShape 274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65" name="AutoShape 275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66" name="AutoShape 276"/>
        <xdr:cNvSpPr>
          <a:spLocks/>
        </xdr:cNvSpPr>
      </xdr:nvSpPr>
      <xdr:spPr>
        <a:xfrm>
          <a:off x="2628900" y="323850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0</xdr:rowOff>
    </xdr:to>
    <xdr:sp>
      <xdr:nvSpPr>
        <xdr:cNvPr id="267" name="AutoShape 277"/>
        <xdr:cNvSpPr>
          <a:spLocks/>
        </xdr:cNvSpPr>
      </xdr:nvSpPr>
      <xdr:spPr>
        <a:xfrm>
          <a:off x="7448550" y="32385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2</xdr:row>
      <xdr:rowOff>0</xdr:rowOff>
    </xdr:from>
    <xdr:to>
      <xdr:col>7</xdr:col>
      <xdr:colOff>304800</xdr:colOff>
      <xdr:row>2</xdr:row>
      <xdr:rowOff>0</xdr:rowOff>
    </xdr:to>
    <xdr:sp>
      <xdr:nvSpPr>
        <xdr:cNvPr id="268" name="AutoShape 278"/>
        <xdr:cNvSpPr>
          <a:spLocks/>
        </xdr:cNvSpPr>
      </xdr:nvSpPr>
      <xdr:spPr>
        <a:xfrm>
          <a:off x="7096125" y="32385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269" name="AutoShape 279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270" name="AutoShape 280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71" name="AutoShape 281"/>
        <xdr:cNvSpPr>
          <a:spLocks/>
        </xdr:cNvSpPr>
      </xdr:nvSpPr>
      <xdr:spPr>
        <a:xfrm>
          <a:off x="6524625" y="32385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272" name="AutoShape 282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85725</xdr:rowOff>
    </xdr:to>
    <xdr:sp>
      <xdr:nvSpPr>
        <xdr:cNvPr id="273" name="AutoShape 283"/>
        <xdr:cNvSpPr>
          <a:spLocks/>
        </xdr:cNvSpPr>
      </xdr:nvSpPr>
      <xdr:spPr>
        <a:xfrm>
          <a:off x="6524625" y="323850"/>
          <a:ext cx="15716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74" name="AutoShape 28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275" name="AutoShape 285"/>
        <xdr:cNvSpPr>
          <a:spLocks/>
        </xdr:cNvSpPr>
      </xdr:nvSpPr>
      <xdr:spPr>
        <a:xfrm>
          <a:off x="2238375" y="323850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76" name="AutoShape 286"/>
        <xdr:cNvSpPr>
          <a:spLocks/>
        </xdr:cNvSpPr>
      </xdr:nvSpPr>
      <xdr:spPr>
        <a:xfrm>
          <a:off x="6515100" y="32385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3</xdr:row>
      <xdr:rowOff>0</xdr:rowOff>
    </xdr:to>
    <xdr:sp>
      <xdr:nvSpPr>
        <xdr:cNvPr id="277" name="AutoShape 288"/>
        <xdr:cNvSpPr>
          <a:spLocks/>
        </xdr:cNvSpPr>
      </xdr:nvSpPr>
      <xdr:spPr>
        <a:xfrm>
          <a:off x="2171700" y="323850"/>
          <a:ext cx="41719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95250</xdr:rowOff>
    </xdr:to>
    <xdr:sp>
      <xdr:nvSpPr>
        <xdr:cNvPr id="278" name="AutoShape 289"/>
        <xdr:cNvSpPr>
          <a:spLocks/>
        </xdr:cNvSpPr>
      </xdr:nvSpPr>
      <xdr:spPr>
        <a:xfrm>
          <a:off x="2181225" y="323850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104775</xdr:rowOff>
    </xdr:to>
    <xdr:sp>
      <xdr:nvSpPr>
        <xdr:cNvPr id="279" name="AutoShape 290"/>
        <xdr:cNvSpPr>
          <a:spLocks/>
        </xdr:cNvSpPr>
      </xdr:nvSpPr>
      <xdr:spPr>
        <a:xfrm>
          <a:off x="6448425" y="323850"/>
          <a:ext cx="11715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114300</xdr:rowOff>
    </xdr:to>
    <xdr:sp>
      <xdr:nvSpPr>
        <xdr:cNvPr id="280" name="AutoShape 291"/>
        <xdr:cNvSpPr>
          <a:spLocks/>
        </xdr:cNvSpPr>
      </xdr:nvSpPr>
      <xdr:spPr>
        <a:xfrm>
          <a:off x="2066925" y="323850"/>
          <a:ext cx="4476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81" name="AutoShape 292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114300</xdr:rowOff>
    </xdr:to>
    <xdr:sp>
      <xdr:nvSpPr>
        <xdr:cNvPr id="282" name="AutoShape 293"/>
        <xdr:cNvSpPr>
          <a:spLocks/>
        </xdr:cNvSpPr>
      </xdr:nvSpPr>
      <xdr:spPr>
        <a:xfrm>
          <a:off x="2628900" y="323850"/>
          <a:ext cx="39814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85725</xdr:rowOff>
    </xdr:to>
    <xdr:sp>
      <xdr:nvSpPr>
        <xdr:cNvPr id="283" name="AutoShape 294"/>
        <xdr:cNvSpPr>
          <a:spLocks/>
        </xdr:cNvSpPr>
      </xdr:nvSpPr>
      <xdr:spPr>
        <a:xfrm>
          <a:off x="2238375" y="3238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84" name="AutoShape 295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5" name="AutoShape 296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6" name="AutoShape 297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7" name="AutoShape 29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8" name="AutoShape 299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89" name="AutoShape 300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0" name="AutoShape 301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285750</xdr:colOff>
      <xdr:row>2</xdr:row>
      <xdr:rowOff>161925</xdr:rowOff>
    </xdr:from>
    <xdr:to>
      <xdr:col>0</xdr:col>
      <xdr:colOff>733425</xdr:colOff>
      <xdr:row>3</xdr:row>
      <xdr:rowOff>0</xdr:rowOff>
    </xdr:to>
    <xdr:sp>
      <xdr:nvSpPr>
        <xdr:cNvPr id="291" name="AutoShape 302"/>
        <xdr:cNvSpPr>
          <a:spLocks/>
        </xdr:cNvSpPr>
      </xdr:nvSpPr>
      <xdr:spPr>
        <a:xfrm>
          <a:off x="28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285750</xdr:colOff>
      <xdr:row>2</xdr:row>
      <xdr:rowOff>161925</xdr:rowOff>
    </xdr:from>
    <xdr:to>
      <xdr:col>0</xdr:col>
      <xdr:colOff>733425</xdr:colOff>
      <xdr:row>3</xdr:row>
      <xdr:rowOff>0</xdr:rowOff>
    </xdr:to>
    <xdr:sp>
      <xdr:nvSpPr>
        <xdr:cNvPr id="292" name="AutoShape 303"/>
        <xdr:cNvSpPr>
          <a:spLocks/>
        </xdr:cNvSpPr>
      </xdr:nvSpPr>
      <xdr:spPr>
        <a:xfrm>
          <a:off x="28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1</xdr:row>
      <xdr:rowOff>0</xdr:rowOff>
    </xdr:from>
    <xdr:to>
      <xdr:col>8</xdr:col>
      <xdr:colOff>609600</xdr:colOff>
      <xdr:row>1</xdr:row>
      <xdr:rowOff>9525</xdr:rowOff>
    </xdr:to>
    <xdr:sp>
      <xdr:nvSpPr>
        <xdr:cNvPr id="293" name="AutoShape 304"/>
        <xdr:cNvSpPr>
          <a:spLocks/>
        </xdr:cNvSpPr>
      </xdr:nvSpPr>
      <xdr:spPr>
        <a:xfrm>
          <a:off x="7915275" y="161925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8</xdr:col>
      <xdr:colOff>476250</xdr:colOff>
      <xdr:row>1</xdr:row>
      <xdr:rowOff>85725</xdr:rowOff>
    </xdr:to>
    <xdr:sp>
      <xdr:nvSpPr>
        <xdr:cNvPr id="294" name="AutoShape 305"/>
        <xdr:cNvSpPr>
          <a:spLocks/>
        </xdr:cNvSpPr>
      </xdr:nvSpPr>
      <xdr:spPr>
        <a:xfrm>
          <a:off x="7524750" y="161925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5" name="AutoShape 306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1</xdr:row>
      <xdr:rowOff>0</xdr:rowOff>
    </xdr:from>
    <xdr:to>
      <xdr:col>8</xdr:col>
      <xdr:colOff>609600</xdr:colOff>
      <xdr:row>1</xdr:row>
      <xdr:rowOff>9525</xdr:rowOff>
    </xdr:to>
    <xdr:sp>
      <xdr:nvSpPr>
        <xdr:cNvPr id="296" name="AutoShape 307"/>
        <xdr:cNvSpPr>
          <a:spLocks/>
        </xdr:cNvSpPr>
      </xdr:nvSpPr>
      <xdr:spPr>
        <a:xfrm>
          <a:off x="7915275" y="161925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8</xdr:col>
      <xdr:colOff>476250</xdr:colOff>
      <xdr:row>1</xdr:row>
      <xdr:rowOff>85725</xdr:rowOff>
    </xdr:to>
    <xdr:sp>
      <xdr:nvSpPr>
        <xdr:cNvPr id="297" name="AutoShape 308"/>
        <xdr:cNvSpPr>
          <a:spLocks/>
        </xdr:cNvSpPr>
      </xdr:nvSpPr>
      <xdr:spPr>
        <a:xfrm>
          <a:off x="7524750" y="161925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8" name="AutoShape 309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299" name="AutoShape 310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0" name="AutoShape 311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1" name="AutoShape 312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2" name="AutoShape 313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2</xdr:row>
      <xdr:rowOff>0</xdr:rowOff>
    </xdr:to>
    <xdr:sp>
      <xdr:nvSpPr>
        <xdr:cNvPr id="303" name="AutoShape 314"/>
        <xdr:cNvSpPr>
          <a:spLocks/>
        </xdr:cNvSpPr>
      </xdr:nvSpPr>
      <xdr:spPr>
        <a:xfrm>
          <a:off x="5686425" y="161925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04" name="AutoShape 315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5" name="AutoShape 316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6" name="AutoShape 317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7" name="AutoShape 318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8" name="AutoShape 319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2</xdr:row>
      <xdr:rowOff>0</xdr:rowOff>
    </xdr:to>
    <xdr:sp>
      <xdr:nvSpPr>
        <xdr:cNvPr id="309" name="AutoShape 320"/>
        <xdr:cNvSpPr>
          <a:spLocks/>
        </xdr:cNvSpPr>
      </xdr:nvSpPr>
      <xdr:spPr>
        <a:xfrm>
          <a:off x="5686425" y="161925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0" name="AutoShape 321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1" name="AutoShape 322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2" name="AutoShape 323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3" name="AutoShape 324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4" name="AutoShape 325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5" name="AutoShape 326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16" name="AutoShape 327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7" name="AutoShape 328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18" name="AutoShape 329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319" name="AutoShape 330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20" name="AutoShape 331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21" name="AutoShape 332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22" name="AutoShape 333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23" name="AutoShape 334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24" name="AutoShape 335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325" name="AutoShape 336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26" name="AutoShape 337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27" name="AutoShape 338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28" name="AutoShape 339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29" name="AutoShape 340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0" name="AutoShape 341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31" name="AutoShape 342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32" name="AutoShape 343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33" name="AutoShape 344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4" name="AutoShape 345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35" name="AutoShape 346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6" name="AutoShape 347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37" name="AutoShape 348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38" name="AutoShape 349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3</xdr:row>
      <xdr:rowOff>0</xdr:rowOff>
    </xdr:to>
    <xdr:sp>
      <xdr:nvSpPr>
        <xdr:cNvPr id="339" name="AutoShape 350"/>
        <xdr:cNvSpPr>
          <a:spLocks/>
        </xdr:cNvSpPr>
      </xdr:nvSpPr>
      <xdr:spPr>
        <a:xfrm>
          <a:off x="5686425" y="32385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0" name="AutoShape 351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3</xdr:row>
      <xdr:rowOff>0</xdr:rowOff>
    </xdr:to>
    <xdr:sp>
      <xdr:nvSpPr>
        <xdr:cNvPr id="341" name="AutoShape 352"/>
        <xdr:cNvSpPr>
          <a:spLocks/>
        </xdr:cNvSpPr>
      </xdr:nvSpPr>
      <xdr:spPr>
        <a:xfrm>
          <a:off x="5686425" y="32385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2" name="AutoShape 353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3" name="AutoShape 354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4" name="AutoShape 355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5" name="AutoShape 35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6" name="AutoShape 357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7" name="AutoShape 358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48" name="AutoShape 359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9" name="AutoShape 360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0" name="AutoShape 361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51" name="AutoShape 362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52" name="AutoShape 363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53" name="AutoShape 364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4" name="AutoShape 365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55" name="AutoShape 366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6" name="AutoShape 367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57" name="AutoShape 368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58" name="AutoShape 369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1</xdr:row>
      <xdr:rowOff>0</xdr:rowOff>
    </xdr:to>
    <xdr:sp>
      <xdr:nvSpPr>
        <xdr:cNvPr id="359" name="AutoShape 370"/>
        <xdr:cNvSpPr>
          <a:spLocks/>
        </xdr:cNvSpPr>
      </xdr:nvSpPr>
      <xdr:spPr>
        <a:xfrm>
          <a:off x="7905750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1</xdr:row>
      <xdr:rowOff>0</xdr:rowOff>
    </xdr:to>
    <xdr:sp>
      <xdr:nvSpPr>
        <xdr:cNvPr id="360" name="AutoShape 371"/>
        <xdr:cNvSpPr>
          <a:spLocks/>
        </xdr:cNvSpPr>
      </xdr:nvSpPr>
      <xdr:spPr>
        <a:xfrm>
          <a:off x="7905750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1" name="AutoShape 372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2" name="AutoShape 373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8</xdr:col>
      <xdr:colOff>609600</xdr:colOff>
      <xdr:row>0</xdr:row>
      <xdr:rowOff>9525</xdr:rowOff>
    </xdr:to>
    <xdr:sp>
      <xdr:nvSpPr>
        <xdr:cNvPr id="363" name="AutoShape 374"/>
        <xdr:cNvSpPr>
          <a:spLocks/>
        </xdr:cNvSpPr>
      </xdr:nvSpPr>
      <xdr:spPr>
        <a:xfrm>
          <a:off x="7915275" y="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476250</xdr:colOff>
      <xdr:row>0</xdr:row>
      <xdr:rowOff>85725</xdr:rowOff>
    </xdr:to>
    <xdr:sp>
      <xdr:nvSpPr>
        <xdr:cNvPr id="364" name="AutoShape 375"/>
        <xdr:cNvSpPr>
          <a:spLocks/>
        </xdr:cNvSpPr>
      </xdr:nvSpPr>
      <xdr:spPr>
        <a:xfrm>
          <a:off x="7524750" y="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5" name="AutoShape 376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8</xdr:col>
      <xdr:colOff>609600</xdr:colOff>
      <xdr:row>0</xdr:row>
      <xdr:rowOff>9525</xdr:rowOff>
    </xdr:to>
    <xdr:sp>
      <xdr:nvSpPr>
        <xdr:cNvPr id="366" name="AutoShape 377"/>
        <xdr:cNvSpPr>
          <a:spLocks/>
        </xdr:cNvSpPr>
      </xdr:nvSpPr>
      <xdr:spPr>
        <a:xfrm>
          <a:off x="7915275" y="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476250</xdr:colOff>
      <xdr:row>0</xdr:row>
      <xdr:rowOff>85725</xdr:rowOff>
    </xdr:to>
    <xdr:sp>
      <xdr:nvSpPr>
        <xdr:cNvPr id="367" name="AutoShape 378"/>
        <xdr:cNvSpPr>
          <a:spLocks/>
        </xdr:cNvSpPr>
      </xdr:nvSpPr>
      <xdr:spPr>
        <a:xfrm>
          <a:off x="7524750" y="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8" name="AutoShape 379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0</xdr:row>
      <xdr:rowOff>104775</xdr:rowOff>
    </xdr:to>
    <xdr:sp>
      <xdr:nvSpPr>
        <xdr:cNvPr id="369" name="AutoShape 380"/>
        <xdr:cNvSpPr>
          <a:spLocks/>
        </xdr:cNvSpPr>
      </xdr:nvSpPr>
      <xdr:spPr>
        <a:xfrm>
          <a:off x="7734300" y="0"/>
          <a:ext cx="1257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0</xdr:row>
      <xdr:rowOff>104775</xdr:rowOff>
    </xdr:to>
    <xdr:sp>
      <xdr:nvSpPr>
        <xdr:cNvPr id="370" name="AutoShape 381"/>
        <xdr:cNvSpPr>
          <a:spLocks/>
        </xdr:cNvSpPr>
      </xdr:nvSpPr>
      <xdr:spPr>
        <a:xfrm>
          <a:off x="7734300" y="0"/>
          <a:ext cx="1257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1" name="AutoShape 382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2" name="AutoShape 383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3" name="AutoShape 384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4" name="AutoShape 385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75" name="AutoShape 386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76" name="AutoShape 387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7" name="AutoShape 388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8" name="AutoShape 389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9" name="AutoShape 390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80" name="AutoShape 391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81" name="AutoShape 392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2" name="AutoShape 393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1</xdr:row>
      <xdr:rowOff>0</xdr:rowOff>
    </xdr:to>
    <xdr:sp>
      <xdr:nvSpPr>
        <xdr:cNvPr id="383" name="AutoShape 394"/>
        <xdr:cNvSpPr>
          <a:spLocks/>
        </xdr:cNvSpPr>
      </xdr:nvSpPr>
      <xdr:spPr>
        <a:xfrm>
          <a:off x="7448550" y="0"/>
          <a:ext cx="876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84" name="AutoShape 395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1</xdr:row>
      <xdr:rowOff>0</xdr:rowOff>
    </xdr:to>
    <xdr:sp>
      <xdr:nvSpPr>
        <xdr:cNvPr id="385" name="AutoShape 396"/>
        <xdr:cNvSpPr>
          <a:spLocks/>
        </xdr:cNvSpPr>
      </xdr:nvSpPr>
      <xdr:spPr>
        <a:xfrm>
          <a:off x="7448550" y="0"/>
          <a:ext cx="876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86" name="AutoShape 397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7" name="AutoShape 398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8" name="AutoShape 399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9" name="AutoShape 400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90" name="AutoShape 401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1" name="AutoShape 402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2" name="AutoShape 403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3" name="AutoShape 404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4" name="AutoShape 405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95" name="AutoShape 406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96" name="AutoShape 407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7" name="AutoShape 408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8" name="AutoShape 409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9" name="AutoShape 410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400" name="AutoShape 411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401" name="AutoShape 412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402" name="AutoShape 413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12</xdr:col>
      <xdr:colOff>495300</xdr:colOff>
      <xdr:row>21</xdr:row>
      <xdr:rowOff>104775</xdr:rowOff>
    </xdr:to>
    <xdr:pic>
      <xdr:nvPicPr>
        <xdr:cNvPr id="403" name="Picture 470" descr="Poklop ventilový HECKL PLASTUS, plastový, litinové víko, kruh, KANAL -  černé ví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2076450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3</xdr:row>
      <xdr:rowOff>0</xdr:rowOff>
    </xdr:to>
    <xdr:sp>
      <xdr:nvSpPr>
        <xdr:cNvPr id="404" name="AutoShape 474"/>
        <xdr:cNvSpPr>
          <a:spLocks/>
        </xdr:cNvSpPr>
      </xdr:nvSpPr>
      <xdr:spPr>
        <a:xfrm>
          <a:off x="5857875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3</xdr:col>
      <xdr:colOff>704850</xdr:colOff>
      <xdr:row>3</xdr:row>
      <xdr:rowOff>0</xdr:rowOff>
    </xdr:to>
    <xdr:sp>
      <xdr:nvSpPr>
        <xdr:cNvPr id="405" name="AutoShape 475"/>
        <xdr:cNvSpPr>
          <a:spLocks/>
        </xdr:cNvSpPr>
      </xdr:nvSpPr>
      <xdr:spPr>
        <a:xfrm>
          <a:off x="2162175" y="247650"/>
          <a:ext cx="41148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1</xdr:row>
      <xdr:rowOff>161925</xdr:rowOff>
    </xdr:from>
    <xdr:to>
      <xdr:col>3</xdr:col>
      <xdr:colOff>733425</xdr:colOff>
      <xdr:row>2</xdr:row>
      <xdr:rowOff>0</xdr:rowOff>
    </xdr:to>
    <xdr:sp>
      <xdr:nvSpPr>
        <xdr:cNvPr id="406" name="AutoShape 476"/>
        <xdr:cNvSpPr>
          <a:spLocks/>
        </xdr:cNvSpPr>
      </xdr:nvSpPr>
      <xdr:spPr>
        <a:xfrm>
          <a:off x="5857875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1</xdr:row>
      <xdr:rowOff>161925</xdr:rowOff>
    </xdr:from>
    <xdr:to>
      <xdr:col>3</xdr:col>
      <xdr:colOff>733425</xdr:colOff>
      <xdr:row>2</xdr:row>
      <xdr:rowOff>0</xdr:rowOff>
    </xdr:to>
    <xdr:sp>
      <xdr:nvSpPr>
        <xdr:cNvPr id="407" name="AutoShape 477"/>
        <xdr:cNvSpPr>
          <a:spLocks/>
        </xdr:cNvSpPr>
      </xdr:nvSpPr>
      <xdr:spPr>
        <a:xfrm>
          <a:off x="5857875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08" name="AutoShape 478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09" name="AutoShape 479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4</xdr:col>
      <xdr:colOff>628650</xdr:colOff>
      <xdr:row>1</xdr:row>
      <xdr:rowOff>9525</xdr:rowOff>
    </xdr:to>
    <xdr:sp>
      <xdr:nvSpPr>
        <xdr:cNvPr id="410" name="AutoShape 480"/>
        <xdr:cNvSpPr>
          <a:spLocks/>
        </xdr:cNvSpPr>
      </xdr:nvSpPr>
      <xdr:spPr>
        <a:xfrm>
          <a:off x="5867400" y="161925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0</xdr:rowOff>
    </xdr:from>
    <xdr:to>
      <xdr:col>4</xdr:col>
      <xdr:colOff>476250</xdr:colOff>
      <xdr:row>1</xdr:row>
      <xdr:rowOff>85725</xdr:rowOff>
    </xdr:to>
    <xdr:sp>
      <xdr:nvSpPr>
        <xdr:cNvPr id="411" name="AutoShape 481"/>
        <xdr:cNvSpPr>
          <a:spLocks/>
        </xdr:cNvSpPr>
      </xdr:nvSpPr>
      <xdr:spPr>
        <a:xfrm>
          <a:off x="2238375" y="1619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12" name="AutoShape 482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4</xdr:col>
      <xdr:colOff>628650</xdr:colOff>
      <xdr:row>1</xdr:row>
      <xdr:rowOff>9525</xdr:rowOff>
    </xdr:to>
    <xdr:sp>
      <xdr:nvSpPr>
        <xdr:cNvPr id="413" name="AutoShape 483"/>
        <xdr:cNvSpPr>
          <a:spLocks/>
        </xdr:cNvSpPr>
      </xdr:nvSpPr>
      <xdr:spPr>
        <a:xfrm>
          <a:off x="5867400" y="161925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0</xdr:rowOff>
    </xdr:from>
    <xdr:to>
      <xdr:col>4</xdr:col>
      <xdr:colOff>476250</xdr:colOff>
      <xdr:row>1</xdr:row>
      <xdr:rowOff>85725</xdr:rowOff>
    </xdr:to>
    <xdr:sp>
      <xdr:nvSpPr>
        <xdr:cNvPr id="414" name="AutoShape 484"/>
        <xdr:cNvSpPr>
          <a:spLocks/>
        </xdr:cNvSpPr>
      </xdr:nvSpPr>
      <xdr:spPr>
        <a:xfrm>
          <a:off x="2238375" y="1619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15" name="AutoShape 485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1</xdr:row>
      <xdr:rowOff>0</xdr:rowOff>
    </xdr:to>
    <xdr:sp>
      <xdr:nvSpPr>
        <xdr:cNvPr id="416" name="AutoShape 486"/>
        <xdr:cNvSpPr>
          <a:spLocks/>
        </xdr:cNvSpPr>
      </xdr:nvSpPr>
      <xdr:spPr>
        <a:xfrm>
          <a:off x="5857875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1</xdr:row>
      <xdr:rowOff>0</xdr:rowOff>
    </xdr:to>
    <xdr:sp>
      <xdr:nvSpPr>
        <xdr:cNvPr id="417" name="AutoShape 487"/>
        <xdr:cNvSpPr>
          <a:spLocks/>
        </xdr:cNvSpPr>
      </xdr:nvSpPr>
      <xdr:spPr>
        <a:xfrm>
          <a:off x="5857875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18" name="AutoShape 488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19" name="AutoShape 489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628650</xdr:colOff>
      <xdr:row>0</xdr:row>
      <xdr:rowOff>9525</xdr:rowOff>
    </xdr:to>
    <xdr:sp>
      <xdr:nvSpPr>
        <xdr:cNvPr id="420" name="AutoShape 490"/>
        <xdr:cNvSpPr>
          <a:spLocks/>
        </xdr:cNvSpPr>
      </xdr:nvSpPr>
      <xdr:spPr>
        <a:xfrm>
          <a:off x="5867400" y="0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476250</xdr:colOff>
      <xdr:row>0</xdr:row>
      <xdr:rowOff>85725</xdr:rowOff>
    </xdr:to>
    <xdr:sp>
      <xdr:nvSpPr>
        <xdr:cNvPr id="421" name="AutoShape 491"/>
        <xdr:cNvSpPr>
          <a:spLocks/>
        </xdr:cNvSpPr>
      </xdr:nvSpPr>
      <xdr:spPr>
        <a:xfrm>
          <a:off x="2238375" y="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22" name="AutoShape 492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628650</xdr:colOff>
      <xdr:row>0</xdr:row>
      <xdr:rowOff>9525</xdr:rowOff>
    </xdr:to>
    <xdr:sp>
      <xdr:nvSpPr>
        <xdr:cNvPr id="423" name="AutoShape 493"/>
        <xdr:cNvSpPr>
          <a:spLocks/>
        </xdr:cNvSpPr>
      </xdr:nvSpPr>
      <xdr:spPr>
        <a:xfrm>
          <a:off x="5867400" y="0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476250</xdr:colOff>
      <xdr:row>0</xdr:row>
      <xdr:rowOff>85725</xdr:rowOff>
    </xdr:to>
    <xdr:sp>
      <xdr:nvSpPr>
        <xdr:cNvPr id="424" name="AutoShape 494"/>
        <xdr:cNvSpPr>
          <a:spLocks/>
        </xdr:cNvSpPr>
      </xdr:nvSpPr>
      <xdr:spPr>
        <a:xfrm>
          <a:off x="2238375" y="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25" name="AutoShape 495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26" name="AutoShape 496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27" name="AutoShape 497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28" name="AutoShape 498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29" name="AutoShape 499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0" name="AutoShape 500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1" name="AutoShape 501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32" name="AutoShape 502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33" name="AutoShape 50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4" name="AutoShape 504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5" name="AutoShape 505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6" name="AutoShape 506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7" name="AutoShape 507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38" name="AutoShape 508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39" name="AutoShape 509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1</xdr:row>
      <xdr:rowOff>0</xdr:rowOff>
    </xdr:to>
    <xdr:sp>
      <xdr:nvSpPr>
        <xdr:cNvPr id="440" name="AutoShape 510"/>
        <xdr:cNvSpPr>
          <a:spLocks/>
        </xdr:cNvSpPr>
      </xdr:nvSpPr>
      <xdr:spPr>
        <a:xfrm>
          <a:off x="2162175" y="0"/>
          <a:ext cx="41148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1" name="AutoShape 511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1</xdr:row>
      <xdr:rowOff>0</xdr:rowOff>
    </xdr:to>
    <xdr:sp>
      <xdr:nvSpPr>
        <xdr:cNvPr id="442" name="AutoShape 512"/>
        <xdr:cNvSpPr>
          <a:spLocks/>
        </xdr:cNvSpPr>
      </xdr:nvSpPr>
      <xdr:spPr>
        <a:xfrm>
          <a:off x="2162175" y="0"/>
          <a:ext cx="41148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3" name="AutoShape 513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4" name="AutoShape 51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5" name="AutoShape 515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6" name="AutoShape 516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7" name="AutoShape 517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8" name="AutoShape 518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49" name="AutoShape 519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0" name="AutoShape 520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1" name="AutoShape 521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52" name="AutoShape 522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53" name="AutoShape 52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4" name="AutoShape 524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5" name="AutoShape 525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6" name="AutoShape 526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7" name="AutoShape 527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58" name="AutoShape 528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59" name="AutoShape 529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60" name="AutoShape 530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61" name="AutoShape 531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4</xdr:row>
      <xdr:rowOff>0</xdr:rowOff>
    </xdr:to>
    <xdr:sp>
      <xdr:nvSpPr>
        <xdr:cNvPr id="462" name="AutoShape 532"/>
        <xdr:cNvSpPr>
          <a:spLocks/>
        </xdr:cNvSpPr>
      </xdr:nvSpPr>
      <xdr:spPr>
        <a:xfrm>
          <a:off x="7448550" y="409575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463" name="AutoShape 533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464" name="AutoShape 534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5" name="AutoShape 53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6" name="AutoShape 536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467" name="AutoShape 537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468" name="AutoShape 538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9" name="AutoShape 539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470" name="AutoShape 540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471" name="AutoShape 541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72" name="AutoShape 542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473" name="Picture 54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3</xdr:row>
      <xdr:rowOff>0</xdr:rowOff>
    </xdr:to>
    <xdr:sp>
      <xdr:nvSpPr>
        <xdr:cNvPr id="474" name="AutoShape 544"/>
        <xdr:cNvSpPr>
          <a:spLocks/>
        </xdr:cNvSpPr>
      </xdr:nvSpPr>
      <xdr:spPr>
        <a:xfrm>
          <a:off x="5686425" y="247650"/>
          <a:ext cx="13525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5" name="AutoShape 545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6" name="AutoShape 546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7" name="AutoShape 547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8" name="AutoShape 548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79" name="AutoShape 549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0" name="AutoShape 550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1" name="AutoShape 551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2" name="AutoShape 552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3" name="AutoShape 55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4" name="AutoShape 55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5" name="AutoShape 555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6" name="AutoShape 556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87" name="AutoShape 557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8" name="AutoShape 558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89" name="AutoShape 559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0" name="AutoShape 560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1" name="AutoShape 561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2" name="AutoShape 562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3" name="AutoShape 56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4" name="AutoShape 56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495" name="AutoShape 565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496" name="AutoShape 566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497" name="AutoShape 567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498" name="AutoShape 568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99" name="AutoShape 569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500" name="AutoShape 570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4</xdr:row>
      <xdr:rowOff>0</xdr:rowOff>
    </xdr:to>
    <xdr:sp>
      <xdr:nvSpPr>
        <xdr:cNvPr id="501" name="AutoShape 571"/>
        <xdr:cNvSpPr>
          <a:spLocks/>
        </xdr:cNvSpPr>
      </xdr:nvSpPr>
      <xdr:spPr>
        <a:xfrm>
          <a:off x="7448550" y="409575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502" name="AutoShape 572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503" name="AutoShape 573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4" name="AutoShape 574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5" name="AutoShape 57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506" name="AutoShape 576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507" name="AutoShape 577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8" name="AutoShape 578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509" name="AutoShape 579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510" name="AutoShape 580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11" name="AutoShape 581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333375</xdr:colOff>
      <xdr:row>8</xdr:row>
      <xdr:rowOff>47625</xdr:rowOff>
    </xdr:from>
    <xdr:to>
      <xdr:col>1</xdr:col>
      <xdr:colOff>581025</xdr:colOff>
      <xdr:row>10</xdr:row>
      <xdr:rowOff>85725</xdr:rowOff>
    </xdr:to>
    <xdr:pic>
      <xdr:nvPicPr>
        <xdr:cNvPr id="512" name="Obrázek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1400175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17</xdr:row>
      <xdr:rowOff>0</xdr:rowOff>
    </xdr:from>
    <xdr:to>
      <xdr:col>1</xdr:col>
      <xdr:colOff>590550</xdr:colOff>
      <xdr:row>19</xdr:row>
      <xdr:rowOff>57150</xdr:rowOff>
    </xdr:to>
    <xdr:pic>
      <xdr:nvPicPr>
        <xdr:cNvPr id="513" name="Obráze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" y="2962275"/>
          <a:ext cx="1371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38</xdr:row>
      <xdr:rowOff>57150</xdr:rowOff>
    </xdr:from>
    <xdr:to>
      <xdr:col>1</xdr:col>
      <xdr:colOff>628650</xdr:colOff>
      <xdr:row>40</xdr:row>
      <xdr:rowOff>47625</xdr:rowOff>
    </xdr:to>
    <xdr:pic>
      <xdr:nvPicPr>
        <xdr:cNvPr id="514" name="Obrázek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6800850"/>
          <a:ext cx="1381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70</xdr:row>
      <xdr:rowOff>9525</xdr:rowOff>
    </xdr:from>
    <xdr:to>
      <xdr:col>1</xdr:col>
      <xdr:colOff>666750</xdr:colOff>
      <xdr:row>72</xdr:row>
      <xdr:rowOff>76200</xdr:rowOff>
    </xdr:to>
    <xdr:pic>
      <xdr:nvPicPr>
        <xdr:cNvPr id="515" name="Obrázek 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1950" y="125253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96</xdr:row>
      <xdr:rowOff>38100</xdr:rowOff>
    </xdr:from>
    <xdr:to>
      <xdr:col>1</xdr:col>
      <xdr:colOff>628650</xdr:colOff>
      <xdr:row>98</xdr:row>
      <xdr:rowOff>76200</xdr:rowOff>
    </xdr:to>
    <xdr:pic>
      <xdr:nvPicPr>
        <xdr:cNvPr id="516" name="Obrázek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5275" y="17240250"/>
          <a:ext cx="1428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6.421875" style="67" customWidth="1"/>
    <col min="2" max="2" width="14.28125" style="68" customWidth="1"/>
    <col min="3" max="3" width="52.8515625" style="68" customWidth="1"/>
    <col min="4" max="5" width="11.421875" style="67" customWidth="1"/>
    <col min="6" max="6" width="3.57421875" style="69" customWidth="1"/>
    <col min="7" max="7" width="4.28125" style="24" customWidth="1"/>
    <col min="8" max="8" width="11.421875" style="24" customWidth="1"/>
    <col min="9" max="23" width="9.140625" style="27" customWidth="1"/>
    <col min="24" max="16384" width="9.140625" style="24" customWidth="1"/>
  </cols>
  <sheetData>
    <row r="1" spans="1:8" s="3" customFormat="1" ht="12.75">
      <c r="A1" s="28"/>
      <c r="B1" s="29" t="s">
        <v>6</v>
      </c>
      <c r="C1" s="28"/>
      <c r="D1" s="30" t="s">
        <v>4</v>
      </c>
      <c r="E1" s="28"/>
      <c r="F1" s="28"/>
      <c r="G1" s="1"/>
      <c r="H1" s="2"/>
    </row>
    <row r="2" spans="1:8" s="3" customFormat="1" ht="12.75">
      <c r="A2" s="28"/>
      <c r="B2" s="31" t="s">
        <v>7</v>
      </c>
      <c r="C2" s="28"/>
      <c r="D2" s="32" t="s">
        <v>0</v>
      </c>
      <c r="E2" s="28"/>
      <c r="F2" s="28"/>
      <c r="G2" s="4"/>
      <c r="H2" s="2"/>
    </row>
    <row r="3" spans="1:8" s="3" customFormat="1" ht="12.75">
      <c r="A3" s="28"/>
      <c r="B3" s="33" t="s">
        <v>8</v>
      </c>
      <c r="C3" s="28"/>
      <c r="D3" s="28"/>
      <c r="E3" s="28"/>
      <c r="F3" s="28"/>
      <c r="G3" s="5" t="s">
        <v>3</v>
      </c>
      <c r="H3" s="6">
        <f>SUM(H8:H35)+SUM(H38:H67)+SUM(H70:H93)+SUM(H96:H122)</f>
        <v>0</v>
      </c>
    </row>
    <row r="4" spans="1:23" s="10" customFormat="1" ht="12.75" customHeight="1">
      <c r="A4" s="34"/>
      <c r="B4" s="34"/>
      <c r="C4" s="35"/>
      <c r="D4" s="36"/>
      <c r="E4" s="35"/>
      <c r="F4" s="35"/>
      <c r="G4" s="7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14" customFormat="1" ht="12.75" customHeight="1">
      <c r="A5" s="37" t="s">
        <v>1</v>
      </c>
      <c r="B5" s="38"/>
      <c r="C5" s="39" t="s">
        <v>11</v>
      </c>
      <c r="D5" s="40" t="s">
        <v>9</v>
      </c>
      <c r="E5" s="40" t="s">
        <v>2</v>
      </c>
      <c r="F5" s="41"/>
      <c r="G5" s="11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14" customFormat="1" ht="15.75">
      <c r="A6" s="42" t="s">
        <v>73</v>
      </c>
      <c r="B6" s="43"/>
      <c r="C6" s="44"/>
      <c r="D6" s="45" t="s">
        <v>13</v>
      </c>
      <c r="E6" s="46"/>
      <c r="F6" s="47"/>
      <c r="G6" s="15" t="s">
        <v>10</v>
      </c>
      <c r="H6" s="16"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19" customFormat="1" ht="12.75" customHeight="1">
      <c r="A7" s="48" t="s">
        <v>12</v>
      </c>
      <c r="B7" s="49"/>
      <c r="C7" s="50"/>
      <c r="D7" s="51"/>
      <c r="E7" s="51"/>
      <c r="F7" s="52"/>
      <c r="G7" s="17"/>
      <c r="H7" s="12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s="23" customFormat="1" ht="14.25">
      <c r="A8" s="53"/>
      <c r="B8" s="54"/>
      <c r="C8" s="55" t="s">
        <v>14</v>
      </c>
      <c r="D8" s="56">
        <v>44.8</v>
      </c>
      <c r="E8" s="57">
        <f aca="true" t="shared" si="0" ref="E8:E14">((100-$H$6)/100)*D8</f>
        <v>44.8</v>
      </c>
      <c r="F8" s="58" t="s">
        <v>5</v>
      </c>
      <c r="G8" s="20"/>
      <c r="H8" s="21">
        <f aca="true" t="shared" si="1" ref="H8:H14">G8*E8</f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s="23" customFormat="1" ht="14.25">
      <c r="A9" s="53"/>
      <c r="B9" s="54"/>
      <c r="C9" s="55" t="s">
        <v>15</v>
      </c>
      <c r="D9" s="56">
        <v>67.9</v>
      </c>
      <c r="E9" s="57">
        <f t="shared" si="0"/>
        <v>67.9</v>
      </c>
      <c r="F9" s="58" t="s">
        <v>5</v>
      </c>
      <c r="G9" s="20"/>
      <c r="H9" s="21">
        <f t="shared" si="1"/>
        <v>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s="23" customFormat="1" ht="14.25">
      <c r="A10" s="53"/>
      <c r="B10" s="54"/>
      <c r="C10" s="55" t="s">
        <v>16</v>
      </c>
      <c r="D10" s="56">
        <v>102.3</v>
      </c>
      <c r="E10" s="57">
        <f t="shared" si="0"/>
        <v>102.3</v>
      </c>
      <c r="F10" s="58"/>
      <c r="G10" s="20"/>
      <c r="H10" s="21">
        <f t="shared" si="1"/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s="23" customFormat="1" ht="14.25">
      <c r="A11" s="53"/>
      <c r="B11" s="54"/>
      <c r="C11" s="55" t="s">
        <v>17</v>
      </c>
      <c r="D11" s="56">
        <v>157.1</v>
      </c>
      <c r="E11" s="57">
        <f t="shared" si="0"/>
        <v>157.1</v>
      </c>
      <c r="F11" s="58"/>
      <c r="G11" s="20"/>
      <c r="H11" s="21">
        <f t="shared" si="1"/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s="23" customFormat="1" ht="14.25">
      <c r="A12" s="53"/>
      <c r="B12" s="54"/>
      <c r="C12" s="55" t="s">
        <v>18</v>
      </c>
      <c r="D12" s="56">
        <v>286</v>
      </c>
      <c r="E12" s="57">
        <f t="shared" si="0"/>
        <v>286</v>
      </c>
      <c r="F12" s="58"/>
      <c r="G12" s="20"/>
      <c r="H12" s="21">
        <f t="shared" si="1"/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s="23" customFormat="1" ht="14.25">
      <c r="A13" s="53"/>
      <c r="B13" s="54"/>
      <c r="C13" s="55" t="s">
        <v>19</v>
      </c>
      <c r="D13" s="56">
        <v>429</v>
      </c>
      <c r="E13" s="57">
        <f t="shared" si="0"/>
        <v>429</v>
      </c>
      <c r="F13" s="58"/>
      <c r="G13" s="20"/>
      <c r="H13" s="21">
        <f t="shared" si="1"/>
        <v>0</v>
      </c>
      <c r="I13" s="22"/>
      <c r="J13" s="22"/>
      <c r="K13" s="24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s="23" customFormat="1" ht="14.25">
      <c r="A14" s="59"/>
      <c r="B14" s="60"/>
      <c r="C14" s="55" t="s">
        <v>20</v>
      </c>
      <c r="D14" s="56">
        <v>895</v>
      </c>
      <c r="E14" s="57">
        <f t="shared" si="0"/>
        <v>895</v>
      </c>
      <c r="F14" s="58"/>
      <c r="G14" s="20"/>
      <c r="H14" s="21">
        <f t="shared" si="1"/>
        <v>0</v>
      </c>
      <c r="I14" s="22"/>
      <c r="J14" s="22"/>
      <c r="K14" s="22"/>
      <c r="L14" s="22"/>
      <c r="M14" s="22"/>
      <c r="N14" s="22"/>
      <c r="O14" s="24"/>
      <c r="P14" s="22"/>
      <c r="Q14" s="22"/>
      <c r="R14" s="22"/>
      <c r="S14" s="22"/>
      <c r="T14" s="22"/>
      <c r="U14" s="22"/>
      <c r="V14" s="22"/>
      <c r="W14" s="22"/>
    </row>
    <row r="15" spans="1:23" s="19" customFormat="1" ht="12.75" customHeight="1">
      <c r="A15" s="48" t="s">
        <v>21</v>
      </c>
      <c r="B15" s="49"/>
      <c r="C15" s="50"/>
      <c r="D15" s="61"/>
      <c r="E15" s="51"/>
      <c r="F15" s="52"/>
      <c r="G15" s="17"/>
      <c r="H15" s="12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s="26" customFormat="1" ht="14.25">
      <c r="A16" s="53"/>
      <c r="B16" s="54"/>
      <c r="C16" s="55" t="s">
        <v>22</v>
      </c>
      <c r="D16" s="56">
        <v>52.4</v>
      </c>
      <c r="E16" s="57">
        <f aca="true" t="shared" si="2" ref="E16:E27">((100-$H$6)/100)*D16</f>
        <v>52.4</v>
      </c>
      <c r="F16" s="58" t="s">
        <v>5</v>
      </c>
      <c r="G16" s="20"/>
      <c r="H16" s="21">
        <f aca="true" t="shared" si="3" ref="H16:H43">G16*E16</f>
        <v>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6" customFormat="1" ht="14.25">
      <c r="A17" s="53"/>
      <c r="B17" s="54"/>
      <c r="C17" s="55" t="s">
        <v>23</v>
      </c>
      <c r="D17" s="56">
        <v>78.5</v>
      </c>
      <c r="E17" s="57">
        <f t="shared" si="2"/>
        <v>78.5</v>
      </c>
      <c r="F17" s="58" t="s">
        <v>5</v>
      </c>
      <c r="G17" s="20"/>
      <c r="H17" s="21">
        <f t="shared" si="3"/>
        <v>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s="26" customFormat="1" ht="14.25">
      <c r="A18" s="53"/>
      <c r="B18" s="54"/>
      <c r="C18" s="55" t="s">
        <v>24</v>
      </c>
      <c r="D18" s="56">
        <v>119.7</v>
      </c>
      <c r="E18" s="57">
        <f t="shared" si="2"/>
        <v>119.7</v>
      </c>
      <c r="F18" s="58" t="s">
        <v>5</v>
      </c>
      <c r="G18" s="20"/>
      <c r="H18" s="21">
        <f t="shared" si="3"/>
        <v>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8" ht="14.25">
      <c r="A19" s="53"/>
      <c r="B19" s="54"/>
      <c r="C19" s="55" t="s">
        <v>25</v>
      </c>
      <c r="D19" s="56">
        <v>174</v>
      </c>
      <c r="E19" s="57">
        <f t="shared" si="2"/>
        <v>174</v>
      </c>
      <c r="F19" s="58" t="s">
        <v>5</v>
      </c>
      <c r="G19" s="20"/>
      <c r="H19" s="21">
        <f t="shared" si="3"/>
        <v>0</v>
      </c>
    </row>
    <row r="20" spans="1:8" ht="14.25">
      <c r="A20" s="53"/>
      <c r="B20" s="54"/>
      <c r="C20" s="55" t="s">
        <v>26</v>
      </c>
      <c r="D20" s="56">
        <v>243</v>
      </c>
      <c r="E20" s="57">
        <f t="shared" si="2"/>
        <v>243</v>
      </c>
      <c r="F20" s="58"/>
      <c r="G20" s="20"/>
      <c r="H20" s="21">
        <f t="shared" si="3"/>
        <v>0</v>
      </c>
    </row>
    <row r="21" spans="1:8" ht="14.25">
      <c r="A21" s="53"/>
      <c r="B21" s="54"/>
      <c r="C21" s="55" t="s">
        <v>27</v>
      </c>
      <c r="D21" s="56">
        <v>309</v>
      </c>
      <c r="E21" s="57">
        <f t="shared" si="2"/>
        <v>309</v>
      </c>
      <c r="F21" s="58" t="s">
        <v>5</v>
      </c>
      <c r="G21" s="20"/>
      <c r="H21" s="21">
        <f t="shared" si="3"/>
        <v>0</v>
      </c>
    </row>
    <row r="22" spans="1:8" ht="14.25">
      <c r="A22" s="53"/>
      <c r="B22" s="54"/>
      <c r="C22" s="55" t="s">
        <v>28</v>
      </c>
      <c r="D22" s="56">
        <v>455</v>
      </c>
      <c r="E22" s="57">
        <f t="shared" si="2"/>
        <v>455</v>
      </c>
      <c r="F22" s="58" t="s">
        <v>5</v>
      </c>
      <c r="G22" s="20"/>
      <c r="H22" s="21">
        <f t="shared" si="3"/>
        <v>0</v>
      </c>
    </row>
    <row r="23" spans="1:8" ht="14.25">
      <c r="A23" s="53"/>
      <c r="B23" s="54"/>
      <c r="C23" s="55" t="s">
        <v>29</v>
      </c>
      <c r="D23" s="56">
        <v>990</v>
      </c>
      <c r="E23" s="57">
        <f t="shared" si="2"/>
        <v>990</v>
      </c>
      <c r="F23" s="58" t="s">
        <v>5</v>
      </c>
      <c r="G23" s="20"/>
      <c r="H23" s="21">
        <f t="shared" si="3"/>
        <v>0</v>
      </c>
    </row>
    <row r="24" spans="1:8" ht="14.25">
      <c r="A24" s="53"/>
      <c r="B24" s="54"/>
      <c r="C24" s="55" t="s">
        <v>30</v>
      </c>
      <c r="D24" s="56">
        <v>2060</v>
      </c>
      <c r="E24" s="57">
        <f t="shared" si="2"/>
        <v>2060</v>
      </c>
      <c r="F24" s="58"/>
      <c r="G24" s="20"/>
      <c r="H24" s="21">
        <f t="shared" si="3"/>
        <v>0</v>
      </c>
    </row>
    <row r="25" spans="1:8" ht="14.25">
      <c r="A25" s="53"/>
      <c r="B25" s="54"/>
      <c r="C25" s="55" t="s">
        <v>31</v>
      </c>
      <c r="D25" s="56">
        <v>2500</v>
      </c>
      <c r="E25" s="57">
        <f t="shared" si="2"/>
        <v>2500</v>
      </c>
      <c r="F25" s="58"/>
      <c r="G25" s="20"/>
      <c r="H25" s="21">
        <f t="shared" si="3"/>
        <v>0</v>
      </c>
    </row>
    <row r="26" spans="1:8" ht="14.25">
      <c r="A26" s="53"/>
      <c r="B26" s="54"/>
      <c r="C26" s="55" t="s">
        <v>32</v>
      </c>
      <c r="D26" s="56">
        <v>3200</v>
      </c>
      <c r="E26" s="57">
        <f t="shared" si="2"/>
        <v>3200</v>
      </c>
      <c r="F26" s="58"/>
      <c r="G26" s="20"/>
      <c r="H26" s="21">
        <f t="shared" si="3"/>
        <v>0</v>
      </c>
    </row>
    <row r="27" spans="1:8" ht="14.25">
      <c r="A27" s="53"/>
      <c r="B27" s="54"/>
      <c r="C27" s="55" t="s">
        <v>33</v>
      </c>
      <c r="D27" s="56">
        <v>4100</v>
      </c>
      <c r="E27" s="57">
        <f t="shared" si="2"/>
        <v>4100</v>
      </c>
      <c r="F27" s="58"/>
      <c r="G27" s="20"/>
      <c r="H27" s="21">
        <f t="shared" si="3"/>
        <v>0</v>
      </c>
    </row>
    <row r="28" spans="1:23" s="19" customFormat="1" ht="12.75" customHeight="1">
      <c r="A28" s="48" t="s">
        <v>124</v>
      </c>
      <c r="B28" s="49"/>
      <c r="C28" s="50"/>
      <c r="D28" s="61"/>
      <c r="E28" s="62"/>
      <c r="F28" s="63"/>
      <c r="G28" s="20"/>
      <c r="H28" s="21">
        <f t="shared" si="3"/>
        <v>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8" ht="14.25">
      <c r="A29" s="53"/>
      <c r="B29" s="54"/>
      <c r="C29" s="55" t="s">
        <v>34</v>
      </c>
      <c r="D29" s="56">
        <v>219</v>
      </c>
      <c r="E29" s="57">
        <f aca="true" t="shared" si="4" ref="E29:E35">((100-$H$6)/100)*D29</f>
        <v>219</v>
      </c>
      <c r="F29" s="58"/>
      <c r="G29" s="20"/>
      <c r="H29" s="21">
        <f t="shared" si="3"/>
        <v>0</v>
      </c>
    </row>
    <row r="30" spans="1:8" ht="14.25">
      <c r="A30" s="53"/>
      <c r="B30" s="54"/>
      <c r="C30" s="55" t="s">
        <v>35</v>
      </c>
      <c r="D30" s="56">
        <v>321</v>
      </c>
      <c r="E30" s="57">
        <f t="shared" si="4"/>
        <v>321</v>
      </c>
      <c r="F30" s="58"/>
      <c r="G30" s="20"/>
      <c r="H30" s="21">
        <f t="shared" si="3"/>
        <v>0</v>
      </c>
    </row>
    <row r="31" spans="1:8" ht="14.25">
      <c r="A31" s="53"/>
      <c r="B31" s="54"/>
      <c r="C31" s="55" t="s">
        <v>36</v>
      </c>
      <c r="D31" s="56">
        <v>690</v>
      </c>
      <c r="E31" s="57">
        <f t="shared" si="4"/>
        <v>690</v>
      </c>
      <c r="F31" s="58"/>
      <c r="G31" s="20"/>
      <c r="H31" s="21">
        <f t="shared" si="3"/>
        <v>0</v>
      </c>
    </row>
    <row r="32" spans="1:8" ht="14.25">
      <c r="A32" s="53"/>
      <c r="B32" s="54"/>
      <c r="C32" s="55" t="s">
        <v>37</v>
      </c>
      <c r="D32" s="56">
        <v>1410</v>
      </c>
      <c r="E32" s="57">
        <f t="shared" si="4"/>
        <v>1410</v>
      </c>
      <c r="F32" s="58"/>
      <c r="G32" s="20"/>
      <c r="H32" s="21">
        <f t="shared" si="3"/>
        <v>0</v>
      </c>
    </row>
    <row r="33" spans="1:8" ht="14.25">
      <c r="A33" s="53"/>
      <c r="B33" s="54"/>
      <c r="C33" s="55" t="s">
        <v>38</v>
      </c>
      <c r="D33" s="56">
        <v>1700</v>
      </c>
      <c r="E33" s="57">
        <f t="shared" si="4"/>
        <v>1700</v>
      </c>
      <c r="F33" s="58"/>
      <c r="G33" s="20"/>
      <c r="H33" s="21">
        <f t="shared" si="3"/>
        <v>0</v>
      </c>
    </row>
    <row r="34" spans="1:8" ht="14.25">
      <c r="A34" s="53"/>
      <c r="B34" s="54"/>
      <c r="C34" s="55" t="s">
        <v>39</v>
      </c>
      <c r="D34" s="56">
        <v>2150</v>
      </c>
      <c r="E34" s="57">
        <f t="shared" si="4"/>
        <v>2150</v>
      </c>
      <c r="F34" s="58"/>
      <c r="G34" s="20"/>
      <c r="H34" s="21">
        <f t="shared" si="3"/>
        <v>0</v>
      </c>
    </row>
    <row r="35" spans="1:8" ht="14.25">
      <c r="A35" s="59"/>
      <c r="B35" s="60"/>
      <c r="C35" s="55" t="s">
        <v>40</v>
      </c>
      <c r="D35" s="56">
        <v>2750</v>
      </c>
      <c r="E35" s="57">
        <f t="shared" si="4"/>
        <v>2750</v>
      </c>
      <c r="F35" s="58"/>
      <c r="G35" s="20"/>
      <c r="H35" s="21">
        <f t="shared" si="3"/>
        <v>0</v>
      </c>
    </row>
    <row r="36" spans="1:23" s="14" customFormat="1" ht="15.75">
      <c r="A36" s="42" t="s">
        <v>72</v>
      </c>
      <c r="B36" s="43"/>
      <c r="C36" s="44"/>
      <c r="D36" s="45" t="s">
        <v>41</v>
      </c>
      <c r="E36" s="46"/>
      <c r="F36" s="47"/>
      <c r="G36" s="15" t="s">
        <v>10</v>
      </c>
      <c r="H36" s="16"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19" customFormat="1" ht="12.75" customHeight="1">
      <c r="A37" s="48" t="s">
        <v>94</v>
      </c>
      <c r="B37" s="49"/>
      <c r="C37" s="50"/>
      <c r="D37" s="51"/>
      <c r="E37" s="51"/>
      <c r="F37" s="52"/>
      <c r="G37" s="17"/>
      <c r="H37" s="12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8" ht="14.25">
      <c r="A38" s="53"/>
      <c r="B38" s="54"/>
      <c r="C38" s="64" t="s">
        <v>42</v>
      </c>
      <c r="D38" s="56">
        <v>81</v>
      </c>
      <c r="E38" s="57">
        <f>((100-$H$36)/100)*D38</f>
        <v>81</v>
      </c>
      <c r="F38" s="58"/>
      <c r="G38" s="20"/>
      <c r="H38" s="21">
        <f t="shared" si="3"/>
        <v>0</v>
      </c>
    </row>
    <row r="39" spans="1:8" ht="14.25">
      <c r="A39" s="53"/>
      <c r="B39" s="54"/>
      <c r="C39" s="64" t="s">
        <v>43</v>
      </c>
      <c r="D39" s="56">
        <v>134</v>
      </c>
      <c r="E39" s="57">
        <f aca="true" t="shared" si="5" ref="E39:E67">((100-$H$36)/100)*D39</f>
        <v>134</v>
      </c>
      <c r="F39" s="58"/>
      <c r="G39" s="20"/>
      <c r="H39" s="21">
        <f t="shared" si="3"/>
        <v>0</v>
      </c>
    </row>
    <row r="40" spans="1:8" ht="14.25">
      <c r="A40" s="53"/>
      <c r="B40" s="54"/>
      <c r="C40" s="64" t="s">
        <v>44</v>
      </c>
      <c r="D40" s="56">
        <v>164</v>
      </c>
      <c r="E40" s="57">
        <f t="shared" si="5"/>
        <v>164</v>
      </c>
      <c r="F40" s="58"/>
      <c r="G40" s="20"/>
      <c r="H40" s="21">
        <f t="shared" si="3"/>
        <v>0</v>
      </c>
    </row>
    <row r="41" spans="1:8" ht="14.25">
      <c r="A41" s="53"/>
      <c r="B41" s="54"/>
      <c r="C41" s="64" t="s">
        <v>45</v>
      </c>
      <c r="D41" s="56">
        <v>246</v>
      </c>
      <c r="E41" s="57">
        <f t="shared" si="5"/>
        <v>246</v>
      </c>
      <c r="F41" s="58"/>
      <c r="G41" s="20"/>
      <c r="H41" s="21">
        <f t="shared" si="3"/>
        <v>0</v>
      </c>
    </row>
    <row r="42" spans="1:8" ht="14.25">
      <c r="A42" s="53"/>
      <c r="B42" s="54"/>
      <c r="C42" s="64" t="s">
        <v>46</v>
      </c>
      <c r="D42" s="56">
        <v>335.96</v>
      </c>
      <c r="E42" s="57">
        <f t="shared" si="5"/>
        <v>335.96</v>
      </c>
      <c r="F42" s="58"/>
      <c r="G42" s="20"/>
      <c r="H42" s="21">
        <f t="shared" si="3"/>
        <v>0</v>
      </c>
    </row>
    <row r="43" spans="1:8" ht="14.25">
      <c r="A43" s="53"/>
      <c r="B43" s="54"/>
      <c r="C43" s="64" t="s">
        <v>47</v>
      </c>
      <c r="D43" s="56">
        <v>445</v>
      </c>
      <c r="E43" s="57">
        <f t="shared" si="5"/>
        <v>445</v>
      </c>
      <c r="F43" s="58"/>
      <c r="G43" s="20"/>
      <c r="H43" s="21">
        <f t="shared" si="3"/>
        <v>0</v>
      </c>
    </row>
    <row r="44" spans="1:8" ht="14.25">
      <c r="A44" s="53"/>
      <c r="B44" s="54"/>
      <c r="C44" s="64" t="s">
        <v>48</v>
      </c>
      <c r="D44" s="56">
        <v>450</v>
      </c>
      <c r="E44" s="57">
        <f t="shared" si="5"/>
        <v>450</v>
      </c>
      <c r="F44" s="58"/>
      <c r="G44" s="20"/>
      <c r="H44" s="21">
        <f aca="true" t="shared" si="6" ref="H44:H67">G44*E44</f>
        <v>0</v>
      </c>
    </row>
    <row r="45" spans="1:8" ht="14.25">
      <c r="A45" s="53"/>
      <c r="B45" s="54"/>
      <c r="C45" s="64" t="s">
        <v>49</v>
      </c>
      <c r="D45" s="56">
        <v>638</v>
      </c>
      <c r="E45" s="57">
        <f t="shared" si="5"/>
        <v>638</v>
      </c>
      <c r="F45" s="58"/>
      <c r="G45" s="20"/>
      <c r="H45" s="21">
        <f t="shared" si="6"/>
        <v>0</v>
      </c>
    </row>
    <row r="46" spans="1:8" ht="14.25">
      <c r="A46" s="53"/>
      <c r="B46" s="54"/>
      <c r="C46" s="64" t="s">
        <v>50</v>
      </c>
      <c r="D46" s="56">
        <v>641</v>
      </c>
      <c r="E46" s="57">
        <f t="shared" si="5"/>
        <v>641</v>
      </c>
      <c r="F46" s="58"/>
      <c r="G46" s="20"/>
      <c r="H46" s="21">
        <f t="shared" si="6"/>
        <v>0</v>
      </c>
    </row>
    <row r="47" spans="1:8" ht="14.25">
      <c r="A47" s="53"/>
      <c r="B47" s="54"/>
      <c r="C47" s="64" t="s">
        <v>51</v>
      </c>
      <c r="D47" s="56">
        <v>999</v>
      </c>
      <c r="E47" s="57">
        <f t="shared" si="5"/>
        <v>999</v>
      </c>
      <c r="F47" s="58"/>
      <c r="G47" s="20"/>
      <c r="H47" s="21">
        <f t="shared" si="6"/>
        <v>0</v>
      </c>
    </row>
    <row r="48" spans="1:8" ht="14.25">
      <c r="A48" s="53"/>
      <c r="B48" s="54"/>
      <c r="C48" s="64" t="s">
        <v>52</v>
      </c>
      <c r="D48" s="56">
        <v>1210</v>
      </c>
      <c r="E48" s="57">
        <f t="shared" si="5"/>
        <v>1210</v>
      </c>
      <c r="F48" s="58"/>
      <c r="G48" s="20"/>
      <c r="H48" s="21">
        <f t="shared" si="6"/>
        <v>0</v>
      </c>
    </row>
    <row r="49" spans="1:8" ht="14.25">
      <c r="A49" s="53"/>
      <c r="B49" s="54"/>
      <c r="C49" s="64" t="s">
        <v>53</v>
      </c>
      <c r="D49" s="56">
        <v>1580</v>
      </c>
      <c r="E49" s="57">
        <f t="shared" si="5"/>
        <v>1580</v>
      </c>
      <c r="F49" s="58"/>
      <c r="G49" s="20"/>
      <c r="H49" s="21">
        <f t="shared" si="6"/>
        <v>0</v>
      </c>
    </row>
    <row r="50" spans="1:8" ht="14.25">
      <c r="A50" s="53"/>
      <c r="B50" s="54"/>
      <c r="C50" s="64" t="s">
        <v>54</v>
      </c>
      <c r="D50" s="56">
        <v>1960</v>
      </c>
      <c r="E50" s="57">
        <f t="shared" si="5"/>
        <v>1960</v>
      </c>
      <c r="F50" s="58"/>
      <c r="G50" s="20"/>
      <c r="H50" s="21">
        <f t="shared" si="6"/>
        <v>0</v>
      </c>
    </row>
    <row r="51" spans="1:8" ht="14.25">
      <c r="A51" s="53"/>
      <c r="B51" s="54"/>
      <c r="C51" s="64" t="s">
        <v>55</v>
      </c>
      <c r="D51" s="56">
        <v>2500</v>
      </c>
      <c r="E51" s="57">
        <f t="shared" si="5"/>
        <v>2500</v>
      </c>
      <c r="F51" s="58"/>
      <c r="G51" s="20"/>
      <c r="H51" s="21">
        <f t="shared" si="6"/>
        <v>0</v>
      </c>
    </row>
    <row r="52" spans="1:8" ht="14.25">
      <c r="A52" s="53"/>
      <c r="B52" s="54"/>
      <c r="C52" s="64" t="s">
        <v>56</v>
      </c>
      <c r="D52" s="56">
        <v>2440</v>
      </c>
      <c r="E52" s="57">
        <f t="shared" si="5"/>
        <v>2440</v>
      </c>
      <c r="F52" s="58"/>
      <c r="G52" s="20"/>
      <c r="H52" s="21">
        <f t="shared" si="6"/>
        <v>0</v>
      </c>
    </row>
    <row r="53" spans="1:8" ht="14.25">
      <c r="A53" s="53"/>
      <c r="B53" s="54"/>
      <c r="C53" s="64" t="s">
        <v>57</v>
      </c>
      <c r="D53" s="56">
        <v>3200</v>
      </c>
      <c r="E53" s="57">
        <f t="shared" si="5"/>
        <v>3200</v>
      </c>
      <c r="F53" s="58"/>
      <c r="G53" s="20"/>
      <c r="H53" s="21">
        <f t="shared" si="6"/>
        <v>0</v>
      </c>
    </row>
    <row r="54" spans="1:8" ht="14.25">
      <c r="A54" s="53"/>
      <c r="B54" s="54"/>
      <c r="C54" s="64" t="s">
        <v>58</v>
      </c>
      <c r="D54" s="56">
        <v>2850</v>
      </c>
      <c r="E54" s="57">
        <f t="shared" si="5"/>
        <v>2850</v>
      </c>
      <c r="F54" s="58"/>
      <c r="G54" s="20"/>
      <c r="H54" s="21">
        <f t="shared" si="6"/>
        <v>0</v>
      </c>
    </row>
    <row r="55" spans="1:8" ht="14.25">
      <c r="A55" s="53"/>
      <c r="B55" s="54"/>
      <c r="C55" s="64" t="s">
        <v>59</v>
      </c>
      <c r="D55" s="56">
        <v>3500</v>
      </c>
      <c r="E55" s="57">
        <f t="shared" si="5"/>
        <v>3500</v>
      </c>
      <c r="F55" s="58"/>
      <c r="G55" s="20"/>
      <c r="H55" s="21">
        <f t="shared" si="6"/>
        <v>0</v>
      </c>
    </row>
    <row r="56" spans="1:8" ht="14.25">
      <c r="A56" s="53"/>
      <c r="B56" s="54"/>
      <c r="C56" s="64" t="s">
        <v>60</v>
      </c>
      <c r="D56" s="56">
        <v>6250</v>
      </c>
      <c r="E56" s="57">
        <f t="shared" si="5"/>
        <v>6250</v>
      </c>
      <c r="F56" s="58"/>
      <c r="G56" s="20"/>
      <c r="H56" s="21">
        <f t="shared" si="6"/>
        <v>0</v>
      </c>
    </row>
    <row r="57" spans="1:23" s="19" customFormat="1" ht="12.75" customHeight="1">
      <c r="A57" s="48" t="s">
        <v>61</v>
      </c>
      <c r="B57" s="49"/>
      <c r="C57" s="50"/>
      <c r="D57" s="61"/>
      <c r="E57" s="62"/>
      <c r="F57" s="63"/>
      <c r="G57" s="20"/>
      <c r="H57" s="21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8" ht="14.25">
      <c r="A58" s="53"/>
      <c r="B58" s="54"/>
      <c r="C58" s="64" t="s">
        <v>62</v>
      </c>
      <c r="D58" s="56">
        <v>338</v>
      </c>
      <c r="E58" s="57">
        <f t="shared" si="5"/>
        <v>338</v>
      </c>
      <c r="F58" s="58"/>
      <c r="G58" s="20"/>
      <c r="H58" s="21">
        <f t="shared" si="6"/>
        <v>0</v>
      </c>
    </row>
    <row r="59" spans="1:8" ht="14.25">
      <c r="A59" s="53"/>
      <c r="B59" s="54"/>
      <c r="C59" s="64" t="s">
        <v>63</v>
      </c>
      <c r="D59" s="56">
        <v>340</v>
      </c>
      <c r="E59" s="57">
        <f t="shared" si="5"/>
        <v>340</v>
      </c>
      <c r="F59" s="58"/>
      <c r="G59" s="20"/>
      <c r="H59" s="21">
        <f t="shared" si="6"/>
        <v>0</v>
      </c>
    </row>
    <row r="60" spans="1:8" ht="14.25">
      <c r="A60" s="53"/>
      <c r="B60" s="54"/>
      <c r="C60" s="64" t="s">
        <v>64</v>
      </c>
      <c r="D60" s="56">
        <v>466</v>
      </c>
      <c r="E60" s="57">
        <f t="shared" si="5"/>
        <v>466</v>
      </c>
      <c r="F60" s="58"/>
      <c r="G60" s="20"/>
      <c r="H60" s="21">
        <f t="shared" si="6"/>
        <v>0</v>
      </c>
    </row>
    <row r="61" spans="1:8" ht="14.25">
      <c r="A61" s="53"/>
      <c r="B61" s="54"/>
      <c r="C61" s="64" t="s">
        <v>65</v>
      </c>
      <c r="D61" s="56">
        <v>469</v>
      </c>
      <c r="E61" s="57">
        <f t="shared" si="5"/>
        <v>469</v>
      </c>
      <c r="F61" s="58"/>
      <c r="G61" s="20"/>
      <c r="H61" s="21">
        <f t="shared" si="6"/>
        <v>0</v>
      </c>
    </row>
    <row r="62" spans="1:8" ht="14.25">
      <c r="A62" s="53"/>
      <c r="B62" s="54"/>
      <c r="C62" s="64" t="s">
        <v>66</v>
      </c>
      <c r="D62" s="56">
        <v>1160</v>
      </c>
      <c r="E62" s="57">
        <f t="shared" si="5"/>
        <v>1160</v>
      </c>
      <c r="F62" s="58"/>
      <c r="G62" s="20"/>
      <c r="H62" s="21">
        <f t="shared" si="6"/>
        <v>0</v>
      </c>
    </row>
    <row r="63" spans="1:8" ht="14.25">
      <c r="A63" s="53"/>
      <c r="B63" s="54"/>
      <c r="C63" s="64" t="s">
        <v>67</v>
      </c>
      <c r="D63" s="56">
        <v>1740</v>
      </c>
      <c r="E63" s="57">
        <f t="shared" si="5"/>
        <v>1740</v>
      </c>
      <c r="F63" s="58"/>
      <c r="G63" s="20"/>
      <c r="H63" s="21">
        <f t="shared" si="6"/>
        <v>0</v>
      </c>
    </row>
    <row r="64" spans="1:8" ht="14.25">
      <c r="A64" s="53"/>
      <c r="B64" s="54"/>
      <c r="C64" s="64" t="s">
        <v>68</v>
      </c>
      <c r="D64" s="56">
        <v>2300</v>
      </c>
      <c r="E64" s="57">
        <f t="shared" si="5"/>
        <v>2300</v>
      </c>
      <c r="F64" s="58"/>
      <c r="G64" s="20"/>
      <c r="H64" s="21">
        <f t="shared" si="6"/>
        <v>0</v>
      </c>
    </row>
    <row r="65" spans="1:8" ht="14.25">
      <c r="A65" s="53"/>
      <c r="B65" s="54"/>
      <c r="C65" s="64" t="s">
        <v>69</v>
      </c>
      <c r="D65" s="56">
        <v>4300</v>
      </c>
      <c r="E65" s="57">
        <f t="shared" si="5"/>
        <v>4300</v>
      </c>
      <c r="F65" s="58"/>
      <c r="G65" s="20"/>
      <c r="H65" s="21">
        <f t="shared" si="6"/>
        <v>0</v>
      </c>
    </row>
    <row r="66" spans="1:8" ht="14.25">
      <c r="A66" s="53"/>
      <c r="B66" s="54"/>
      <c r="C66" s="64" t="s">
        <v>70</v>
      </c>
      <c r="D66" s="56">
        <v>4800</v>
      </c>
      <c r="E66" s="57">
        <f t="shared" si="5"/>
        <v>4800</v>
      </c>
      <c r="F66" s="58"/>
      <c r="G66" s="20"/>
      <c r="H66" s="21">
        <f t="shared" si="6"/>
        <v>0</v>
      </c>
    </row>
    <row r="67" spans="1:8" ht="14.25">
      <c r="A67" s="59"/>
      <c r="B67" s="60"/>
      <c r="C67" s="64" t="s">
        <v>71</v>
      </c>
      <c r="D67" s="56">
        <v>4540</v>
      </c>
      <c r="E67" s="57">
        <f t="shared" si="5"/>
        <v>4540</v>
      </c>
      <c r="F67" s="58"/>
      <c r="G67" s="20"/>
      <c r="H67" s="21">
        <f t="shared" si="6"/>
        <v>0</v>
      </c>
    </row>
    <row r="68" spans="1:23" s="14" customFormat="1" ht="15.75">
      <c r="A68" s="42" t="s">
        <v>74</v>
      </c>
      <c r="B68" s="43"/>
      <c r="C68" s="44"/>
      <c r="D68" s="45" t="s">
        <v>75</v>
      </c>
      <c r="E68" s="46"/>
      <c r="F68" s="47"/>
      <c r="G68" s="15" t="s">
        <v>10</v>
      </c>
      <c r="H68" s="16"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s="19" customFormat="1" ht="12.75" customHeight="1">
      <c r="A69" s="48" t="s">
        <v>82</v>
      </c>
      <c r="B69" s="49"/>
      <c r="C69" s="50"/>
      <c r="D69" s="51"/>
      <c r="E69" s="51"/>
      <c r="F69" s="52"/>
      <c r="G69" s="17"/>
      <c r="H69" s="12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8" ht="14.25">
      <c r="A70" s="53"/>
      <c r="B70" s="54"/>
      <c r="C70" s="55" t="s">
        <v>15</v>
      </c>
      <c r="D70" s="56">
        <v>68</v>
      </c>
      <c r="E70" s="57">
        <f>((100-$H$68)/100)*D70</f>
        <v>68</v>
      </c>
      <c r="F70" s="58"/>
      <c r="G70" s="20"/>
      <c r="H70" s="21">
        <f aca="true" t="shared" si="7" ref="H70:H122">G70*E70</f>
        <v>0</v>
      </c>
    </row>
    <row r="71" spans="1:8" ht="14.25">
      <c r="A71" s="53"/>
      <c r="B71" s="54"/>
      <c r="C71" s="55" t="s">
        <v>16</v>
      </c>
      <c r="D71" s="56">
        <v>102</v>
      </c>
      <c r="E71" s="57">
        <f aca="true" t="shared" si="8" ref="E71:E93">((100-$H$68)/100)*D71</f>
        <v>102</v>
      </c>
      <c r="F71" s="58"/>
      <c r="G71" s="20"/>
      <c r="H71" s="21">
        <f t="shared" si="7"/>
        <v>0</v>
      </c>
    </row>
    <row r="72" spans="1:8" ht="14.25">
      <c r="A72" s="53"/>
      <c r="B72" s="54"/>
      <c r="C72" s="55" t="s">
        <v>17</v>
      </c>
      <c r="D72" s="56">
        <v>157</v>
      </c>
      <c r="E72" s="57">
        <f t="shared" si="8"/>
        <v>157</v>
      </c>
      <c r="F72" s="58" t="s">
        <v>5</v>
      </c>
      <c r="G72" s="20"/>
      <c r="H72" s="21">
        <f t="shared" si="7"/>
        <v>0</v>
      </c>
    </row>
    <row r="73" spans="1:8" ht="14.25">
      <c r="A73" s="53"/>
      <c r="B73" s="54"/>
      <c r="C73" s="55" t="s">
        <v>76</v>
      </c>
      <c r="D73" s="56">
        <v>229</v>
      </c>
      <c r="E73" s="57">
        <f t="shared" si="8"/>
        <v>229</v>
      </c>
      <c r="F73" s="58"/>
      <c r="G73" s="20"/>
      <c r="H73" s="21">
        <f t="shared" si="7"/>
        <v>0</v>
      </c>
    </row>
    <row r="74" spans="1:8" ht="14.25">
      <c r="A74" s="53"/>
      <c r="B74" s="54"/>
      <c r="C74" s="55" t="s">
        <v>18</v>
      </c>
      <c r="D74" s="56">
        <v>286</v>
      </c>
      <c r="E74" s="57">
        <f t="shared" si="8"/>
        <v>286</v>
      </c>
      <c r="F74" s="58"/>
      <c r="G74" s="20"/>
      <c r="H74" s="21">
        <f t="shared" si="7"/>
        <v>0</v>
      </c>
    </row>
    <row r="75" spans="1:8" ht="14.25">
      <c r="A75" s="53"/>
      <c r="B75" s="54"/>
      <c r="C75" s="55" t="s">
        <v>19</v>
      </c>
      <c r="D75" s="56">
        <v>429</v>
      </c>
      <c r="E75" s="57">
        <f t="shared" si="8"/>
        <v>429</v>
      </c>
      <c r="F75" s="58"/>
      <c r="G75" s="20"/>
      <c r="H75" s="21">
        <f t="shared" si="7"/>
        <v>0</v>
      </c>
    </row>
    <row r="76" spans="1:8" ht="14.25">
      <c r="A76" s="53"/>
      <c r="B76" s="54"/>
      <c r="C76" s="55" t="s">
        <v>77</v>
      </c>
      <c r="D76" s="56">
        <v>582</v>
      </c>
      <c r="E76" s="57">
        <f t="shared" si="8"/>
        <v>582</v>
      </c>
      <c r="F76" s="58"/>
      <c r="G76" s="20"/>
      <c r="H76" s="21">
        <f t="shared" si="7"/>
        <v>0</v>
      </c>
    </row>
    <row r="77" spans="1:8" ht="14.25">
      <c r="A77" s="53"/>
      <c r="B77" s="54"/>
      <c r="C77" s="55" t="s">
        <v>20</v>
      </c>
      <c r="D77" s="56">
        <v>895</v>
      </c>
      <c r="E77" s="57">
        <f t="shared" si="8"/>
        <v>895</v>
      </c>
      <c r="F77" s="58"/>
      <c r="G77" s="20"/>
      <c r="H77" s="21">
        <f t="shared" si="7"/>
        <v>0</v>
      </c>
    </row>
    <row r="78" spans="1:8" ht="14.25">
      <c r="A78" s="53"/>
      <c r="B78" s="54"/>
      <c r="C78" s="55" t="s">
        <v>78</v>
      </c>
      <c r="D78" s="56">
        <v>1845</v>
      </c>
      <c r="E78" s="57">
        <f t="shared" si="8"/>
        <v>1845</v>
      </c>
      <c r="F78" s="58"/>
      <c r="G78" s="20"/>
      <c r="H78" s="21">
        <f t="shared" si="7"/>
        <v>0</v>
      </c>
    </row>
    <row r="79" spans="1:8" ht="14.25">
      <c r="A79" s="53"/>
      <c r="B79" s="54"/>
      <c r="C79" s="55" t="s">
        <v>79</v>
      </c>
      <c r="D79" s="56">
        <v>2305</v>
      </c>
      <c r="E79" s="57">
        <f t="shared" si="8"/>
        <v>2305</v>
      </c>
      <c r="F79" s="58"/>
      <c r="G79" s="20"/>
      <c r="H79" s="21">
        <f t="shared" si="7"/>
        <v>0</v>
      </c>
    </row>
    <row r="80" spans="1:8" ht="14.25">
      <c r="A80" s="53"/>
      <c r="B80" s="54"/>
      <c r="C80" s="55" t="s">
        <v>80</v>
      </c>
      <c r="D80" s="56">
        <v>2927</v>
      </c>
      <c r="E80" s="57">
        <f t="shared" si="8"/>
        <v>2927</v>
      </c>
      <c r="F80" s="58"/>
      <c r="G80" s="20"/>
      <c r="H80" s="21">
        <f t="shared" si="7"/>
        <v>0</v>
      </c>
    </row>
    <row r="81" spans="1:8" ht="14.25">
      <c r="A81" s="53"/>
      <c r="B81" s="54"/>
      <c r="C81" s="55" t="s">
        <v>81</v>
      </c>
      <c r="D81" s="56">
        <v>3629</v>
      </c>
      <c r="E81" s="57">
        <f t="shared" si="8"/>
        <v>3629</v>
      </c>
      <c r="F81" s="58"/>
      <c r="G81" s="20"/>
      <c r="H81" s="21">
        <f t="shared" si="7"/>
        <v>0</v>
      </c>
    </row>
    <row r="82" spans="1:23" s="19" customFormat="1" ht="12.75" customHeight="1">
      <c r="A82" s="48" t="s">
        <v>125</v>
      </c>
      <c r="B82" s="49"/>
      <c r="C82" s="50"/>
      <c r="D82" s="65"/>
      <c r="E82" s="62"/>
      <c r="F82" s="63"/>
      <c r="G82" s="20"/>
      <c r="H82" s="21">
        <f t="shared" si="7"/>
        <v>0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8" ht="14.25">
      <c r="A83" s="53"/>
      <c r="B83" s="54"/>
      <c r="C83" s="55" t="s">
        <v>83</v>
      </c>
      <c r="D83" s="56">
        <v>79</v>
      </c>
      <c r="E83" s="57">
        <f t="shared" si="8"/>
        <v>79</v>
      </c>
      <c r="F83" s="58"/>
      <c r="G83" s="20"/>
      <c r="H83" s="21">
        <f t="shared" si="7"/>
        <v>0</v>
      </c>
    </row>
    <row r="84" spans="1:8" ht="14.25">
      <c r="A84" s="53"/>
      <c r="B84" s="54"/>
      <c r="C84" s="55" t="s">
        <v>84</v>
      </c>
      <c r="D84" s="56">
        <v>111</v>
      </c>
      <c r="E84" s="57">
        <f t="shared" si="8"/>
        <v>111</v>
      </c>
      <c r="F84" s="58"/>
      <c r="G84" s="20"/>
      <c r="H84" s="21">
        <f t="shared" si="7"/>
        <v>0</v>
      </c>
    </row>
    <row r="85" spans="1:8" ht="14.25">
      <c r="A85" s="53"/>
      <c r="B85" s="54"/>
      <c r="C85" s="55" t="s">
        <v>85</v>
      </c>
      <c r="D85" s="56">
        <v>160</v>
      </c>
      <c r="E85" s="57">
        <f t="shared" si="8"/>
        <v>160</v>
      </c>
      <c r="F85" s="58"/>
      <c r="G85" s="20"/>
      <c r="H85" s="21">
        <f t="shared" si="7"/>
        <v>0</v>
      </c>
    </row>
    <row r="86" spans="1:8" ht="14.25">
      <c r="A86" s="53"/>
      <c r="B86" s="54"/>
      <c r="C86" s="55" t="s">
        <v>86</v>
      </c>
      <c r="D86" s="56">
        <v>212</v>
      </c>
      <c r="E86" s="57">
        <f t="shared" si="8"/>
        <v>212</v>
      </c>
      <c r="F86" s="58"/>
      <c r="G86" s="20"/>
      <c r="H86" s="21">
        <f t="shared" si="7"/>
        <v>0</v>
      </c>
    </row>
    <row r="87" spans="1:8" ht="14.25">
      <c r="A87" s="53"/>
      <c r="B87" s="54"/>
      <c r="C87" s="55" t="s">
        <v>87</v>
      </c>
      <c r="D87" s="56">
        <v>299</v>
      </c>
      <c r="E87" s="57">
        <f t="shared" si="8"/>
        <v>299</v>
      </c>
      <c r="F87" s="58"/>
      <c r="G87" s="20"/>
      <c r="H87" s="21">
        <f t="shared" si="7"/>
        <v>0</v>
      </c>
    </row>
    <row r="88" spans="1:8" ht="14.25">
      <c r="A88" s="53"/>
      <c r="B88" s="54"/>
      <c r="C88" s="55" t="s">
        <v>88</v>
      </c>
      <c r="D88" s="56">
        <v>430</v>
      </c>
      <c r="E88" s="57">
        <f t="shared" si="8"/>
        <v>430</v>
      </c>
      <c r="F88" s="58"/>
      <c r="G88" s="20"/>
      <c r="H88" s="21">
        <f t="shared" si="7"/>
        <v>0</v>
      </c>
    </row>
    <row r="89" spans="1:8" ht="14.25">
      <c r="A89" s="53"/>
      <c r="B89" s="54"/>
      <c r="C89" s="55" t="s">
        <v>89</v>
      </c>
      <c r="D89" s="56">
        <v>616</v>
      </c>
      <c r="E89" s="57">
        <f t="shared" si="8"/>
        <v>616</v>
      </c>
      <c r="F89" s="58"/>
      <c r="G89" s="20"/>
      <c r="H89" s="21">
        <f t="shared" si="7"/>
        <v>0</v>
      </c>
    </row>
    <row r="90" spans="1:8" ht="14.25">
      <c r="A90" s="53"/>
      <c r="B90" s="54"/>
      <c r="C90" s="55" t="s">
        <v>90</v>
      </c>
      <c r="D90" s="56">
        <v>1237</v>
      </c>
      <c r="E90" s="57">
        <f t="shared" si="8"/>
        <v>1237</v>
      </c>
      <c r="F90" s="58"/>
      <c r="G90" s="20"/>
      <c r="H90" s="21">
        <f t="shared" si="7"/>
        <v>0</v>
      </c>
    </row>
    <row r="91" spans="1:8" ht="14.25">
      <c r="A91" s="53"/>
      <c r="B91" s="54"/>
      <c r="C91" s="55" t="s">
        <v>91</v>
      </c>
      <c r="D91" s="56">
        <v>1595</v>
      </c>
      <c r="E91" s="57">
        <f t="shared" si="8"/>
        <v>1595</v>
      </c>
      <c r="F91" s="58"/>
      <c r="G91" s="20"/>
      <c r="H91" s="21">
        <f t="shared" si="7"/>
        <v>0</v>
      </c>
    </row>
    <row r="92" spans="1:8" ht="14.25">
      <c r="A92" s="53"/>
      <c r="B92" s="54"/>
      <c r="C92" s="55" t="s">
        <v>92</v>
      </c>
      <c r="D92" s="56">
        <v>1999</v>
      </c>
      <c r="E92" s="57">
        <f t="shared" si="8"/>
        <v>1999</v>
      </c>
      <c r="F92" s="58"/>
      <c r="G92" s="20"/>
      <c r="H92" s="21">
        <f t="shared" si="7"/>
        <v>0</v>
      </c>
    </row>
    <row r="93" spans="1:8" ht="14.25">
      <c r="A93" s="53"/>
      <c r="B93" s="54"/>
      <c r="C93" s="55" t="s">
        <v>93</v>
      </c>
      <c r="D93" s="56">
        <v>2522</v>
      </c>
      <c r="E93" s="57">
        <f t="shared" si="8"/>
        <v>2522</v>
      </c>
      <c r="F93" s="58"/>
      <c r="G93" s="20"/>
      <c r="H93" s="21">
        <f t="shared" si="7"/>
        <v>0</v>
      </c>
    </row>
    <row r="94" spans="1:23" s="14" customFormat="1" ht="15.75">
      <c r="A94" s="42" t="s">
        <v>123</v>
      </c>
      <c r="B94" s="43"/>
      <c r="C94" s="44"/>
      <c r="D94" s="45" t="s">
        <v>126</v>
      </c>
      <c r="E94" s="46"/>
      <c r="F94" s="47"/>
      <c r="G94" s="15" t="s">
        <v>10</v>
      </c>
      <c r="H94" s="16">
        <v>0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s="19" customFormat="1" ht="12.75" customHeight="1">
      <c r="A95" s="48" t="s">
        <v>95</v>
      </c>
      <c r="B95" s="49"/>
      <c r="C95" s="50"/>
      <c r="D95" s="51"/>
      <c r="E95" s="62"/>
      <c r="F95" s="63"/>
      <c r="G95" s="20"/>
      <c r="H95" s="21">
        <f t="shared" si="7"/>
        <v>0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8" ht="14.25">
      <c r="A96" s="53"/>
      <c r="B96" s="54"/>
      <c r="C96" s="64" t="s">
        <v>96</v>
      </c>
      <c r="D96" s="56">
        <v>134</v>
      </c>
      <c r="E96" s="57">
        <f>((100-$H$94)/100)*D96</f>
        <v>134</v>
      </c>
      <c r="F96" s="58"/>
      <c r="G96" s="20"/>
      <c r="H96" s="21">
        <f t="shared" si="7"/>
        <v>0</v>
      </c>
    </row>
    <row r="97" spans="1:8" ht="14.25">
      <c r="A97" s="53"/>
      <c r="B97" s="54"/>
      <c r="C97" s="64" t="s">
        <v>97</v>
      </c>
      <c r="D97" s="56">
        <v>164</v>
      </c>
      <c r="E97" s="57">
        <f aca="true" t="shared" si="9" ref="E97:E122">((100-$H$94)/100)*D97</f>
        <v>164</v>
      </c>
      <c r="F97" s="58"/>
      <c r="G97" s="20"/>
      <c r="H97" s="21">
        <f t="shared" si="7"/>
        <v>0</v>
      </c>
    </row>
    <row r="98" spans="1:8" ht="14.25">
      <c r="A98" s="53"/>
      <c r="B98" s="54"/>
      <c r="C98" s="64" t="s">
        <v>98</v>
      </c>
      <c r="D98" s="56">
        <v>246</v>
      </c>
      <c r="E98" s="57">
        <f t="shared" si="9"/>
        <v>246</v>
      </c>
      <c r="F98" s="58"/>
      <c r="G98" s="20"/>
      <c r="H98" s="21">
        <f t="shared" si="7"/>
        <v>0</v>
      </c>
    </row>
    <row r="99" spans="1:8" ht="14.25">
      <c r="A99" s="53"/>
      <c r="B99" s="54"/>
      <c r="C99" s="64" t="s">
        <v>99</v>
      </c>
      <c r="D99" s="56">
        <v>335.96</v>
      </c>
      <c r="E99" s="57">
        <f t="shared" si="9"/>
        <v>335.96</v>
      </c>
      <c r="F99" s="58"/>
      <c r="G99" s="20"/>
      <c r="H99" s="21">
        <f t="shared" si="7"/>
        <v>0</v>
      </c>
    </row>
    <row r="100" spans="1:8" ht="14.25">
      <c r="A100" s="53"/>
      <c r="B100" s="54"/>
      <c r="C100" s="64" t="s">
        <v>100</v>
      </c>
      <c r="D100" s="56">
        <v>445</v>
      </c>
      <c r="E100" s="57">
        <f t="shared" si="9"/>
        <v>445</v>
      </c>
      <c r="F100" s="58"/>
      <c r="G100" s="20"/>
      <c r="H100" s="21">
        <f t="shared" si="7"/>
        <v>0</v>
      </c>
    </row>
    <row r="101" spans="1:8" ht="14.25">
      <c r="A101" s="53"/>
      <c r="B101" s="54"/>
      <c r="C101" s="64" t="s">
        <v>101</v>
      </c>
      <c r="D101" s="56">
        <v>450</v>
      </c>
      <c r="E101" s="57">
        <f t="shared" si="9"/>
        <v>450</v>
      </c>
      <c r="F101" s="58"/>
      <c r="G101" s="20"/>
      <c r="H101" s="21">
        <f t="shared" si="7"/>
        <v>0</v>
      </c>
    </row>
    <row r="102" spans="1:8" ht="14.25">
      <c r="A102" s="53"/>
      <c r="B102" s="54"/>
      <c r="C102" s="64" t="s">
        <v>102</v>
      </c>
      <c r="D102" s="56">
        <v>638</v>
      </c>
      <c r="E102" s="57">
        <f t="shared" si="9"/>
        <v>638</v>
      </c>
      <c r="F102" s="58"/>
      <c r="G102" s="20"/>
      <c r="H102" s="21">
        <f t="shared" si="7"/>
        <v>0</v>
      </c>
    </row>
    <row r="103" spans="1:8" ht="14.25">
      <c r="A103" s="53"/>
      <c r="B103" s="54"/>
      <c r="C103" s="64" t="s">
        <v>103</v>
      </c>
      <c r="D103" s="56">
        <v>641</v>
      </c>
      <c r="E103" s="57">
        <f t="shared" si="9"/>
        <v>641</v>
      </c>
      <c r="F103" s="58"/>
      <c r="G103" s="20"/>
      <c r="H103" s="21">
        <f t="shared" si="7"/>
        <v>0</v>
      </c>
    </row>
    <row r="104" spans="1:8" ht="14.25">
      <c r="A104" s="53"/>
      <c r="B104" s="54"/>
      <c r="C104" s="64" t="s">
        <v>104</v>
      </c>
      <c r="D104" s="56">
        <v>999</v>
      </c>
      <c r="E104" s="57">
        <f t="shared" si="9"/>
        <v>999</v>
      </c>
      <c r="F104" s="58"/>
      <c r="G104" s="20"/>
      <c r="H104" s="21">
        <f t="shared" si="7"/>
        <v>0</v>
      </c>
    </row>
    <row r="105" spans="1:8" ht="14.25">
      <c r="A105" s="53"/>
      <c r="B105" s="54"/>
      <c r="C105" s="64" t="s">
        <v>105</v>
      </c>
      <c r="D105" s="56">
        <v>1210</v>
      </c>
      <c r="E105" s="57">
        <f t="shared" si="9"/>
        <v>1210</v>
      </c>
      <c r="F105" s="58"/>
      <c r="G105" s="20"/>
      <c r="H105" s="21">
        <f t="shared" si="7"/>
        <v>0</v>
      </c>
    </row>
    <row r="106" spans="1:8" ht="14.25">
      <c r="A106" s="53"/>
      <c r="B106" s="54"/>
      <c r="C106" s="64" t="s">
        <v>106</v>
      </c>
      <c r="D106" s="56">
        <v>1580</v>
      </c>
      <c r="E106" s="57">
        <f t="shared" si="9"/>
        <v>1580</v>
      </c>
      <c r="F106" s="58"/>
      <c r="G106" s="20"/>
      <c r="H106" s="21">
        <f t="shared" si="7"/>
        <v>0</v>
      </c>
    </row>
    <row r="107" spans="1:8" ht="14.25">
      <c r="A107" s="53"/>
      <c r="B107" s="54"/>
      <c r="C107" s="64" t="s">
        <v>107</v>
      </c>
      <c r="D107" s="56">
        <v>1960</v>
      </c>
      <c r="E107" s="57">
        <f t="shared" si="9"/>
        <v>1960</v>
      </c>
      <c r="F107" s="58"/>
      <c r="G107" s="20"/>
      <c r="H107" s="21">
        <f t="shared" si="7"/>
        <v>0</v>
      </c>
    </row>
    <row r="108" spans="1:8" ht="14.25">
      <c r="A108" s="53"/>
      <c r="B108" s="54"/>
      <c r="C108" s="64" t="s">
        <v>108</v>
      </c>
      <c r="D108" s="56">
        <v>2500</v>
      </c>
      <c r="E108" s="57">
        <f t="shared" si="9"/>
        <v>2500</v>
      </c>
      <c r="F108" s="58"/>
      <c r="G108" s="20"/>
      <c r="H108" s="21">
        <f t="shared" si="7"/>
        <v>0</v>
      </c>
    </row>
    <row r="109" spans="1:8" ht="14.25">
      <c r="A109" s="53"/>
      <c r="B109" s="54"/>
      <c r="C109" s="64" t="s">
        <v>109</v>
      </c>
      <c r="D109" s="56">
        <v>2440</v>
      </c>
      <c r="E109" s="57">
        <f t="shared" si="9"/>
        <v>2440</v>
      </c>
      <c r="F109" s="58"/>
      <c r="G109" s="20"/>
      <c r="H109" s="21">
        <f t="shared" si="7"/>
        <v>0</v>
      </c>
    </row>
    <row r="110" spans="1:8" ht="14.25">
      <c r="A110" s="53"/>
      <c r="B110" s="54"/>
      <c r="C110" s="64" t="s">
        <v>110</v>
      </c>
      <c r="D110" s="56">
        <v>3200</v>
      </c>
      <c r="E110" s="57">
        <f t="shared" si="9"/>
        <v>3200</v>
      </c>
      <c r="F110" s="58"/>
      <c r="G110" s="20"/>
      <c r="H110" s="21">
        <f t="shared" si="7"/>
        <v>0</v>
      </c>
    </row>
    <row r="111" spans="1:8" ht="14.25">
      <c r="A111" s="53"/>
      <c r="B111" s="54"/>
      <c r="C111" s="64" t="s">
        <v>111</v>
      </c>
      <c r="D111" s="56">
        <v>4300</v>
      </c>
      <c r="E111" s="57">
        <f t="shared" si="9"/>
        <v>4300</v>
      </c>
      <c r="F111" s="58"/>
      <c r="G111" s="20"/>
      <c r="H111" s="21">
        <f t="shared" si="7"/>
        <v>0</v>
      </c>
    </row>
    <row r="112" spans="1:8" ht="14.25">
      <c r="A112" s="53"/>
      <c r="B112" s="54"/>
      <c r="C112" s="64" t="s">
        <v>112</v>
      </c>
      <c r="D112" s="56">
        <v>4800</v>
      </c>
      <c r="E112" s="57">
        <f t="shared" si="9"/>
        <v>4800</v>
      </c>
      <c r="F112" s="58"/>
      <c r="G112" s="20"/>
      <c r="H112" s="21">
        <f t="shared" si="7"/>
        <v>0</v>
      </c>
    </row>
    <row r="113" spans="1:8" ht="14.25">
      <c r="A113" s="53"/>
      <c r="B113" s="54"/>
      <c r="C113" s="64" t="s">
        <v>113</v>
      </c>
      <c r="D113" s="56">
        <v>6250</v>
      </c>
      <c r="E113" s="57">
        <f t="shared" si="9"/>
        <v>6250</v>
      </c>
      <c r="F113" s="58"/>
      <c r="G113" s="20"/>
      <c r="H113" s="21">
        <f t="shared" si="7"/>
        <v>0</v>
      </c>
    </row>
    <row r="114" spans="1:23" s="19" customFormat="1" ht="12.75" customHeight="1">
      <c r="A114" s="48" t="s">
        <v>114</v>
      </c>
      <c r="B114" s="49"/>
      <c r="C114" s="50"/>
      <c r="D114" s="51"/>
      <c r="E114" s="62"/>
      <c r="F114" s="63"/>
      <c r="G114" s="20"/>
      <c r="H114" s="21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8" ht="14.25">
      <c r="A115" s="53"/>
      <c r="B115" s="54"/>
      <c r="C115" s="66" t="s">
        <v>115</v>
      </c>
      <c r="D115" s="56">
        <v>338</v>
      </c>
      <c r="E115" s="57">
        <f t="shared" si="9"/>
        <v>338</v>
      </c>
      <c r="F115" s="58"/>
      <c r="G115" s="20"/>
      <c r="H115" s="21">
        <f t="shared" si="7"/>
        <v>0</v>
      </c>
    </row>
    <row r="116" spans="1:8" ht="14.25">
      <c r="A116" s="53"/>
      <c r="B116" s="54"/>
      <c r="C116" s="66" t="s">
        <v>116</v>
      </c>
      <c r="D116" s="56">
        <v>340</v>
      </c>
      <c r="E116" s="57">
        <f t="shared" si="9"/>
        <v>340</v>
      </c>
      <c r="F116" s="58"/>
      <c r="G116" s="20"/>
      <c r="H116" s="21">
        <f t="shared" si="7"/>
        <v>0</v>
      </c>
    </row>
    <row r="117" spans="1:8" ht="14.25">
      <c r="A117" s="53"/>
      <c r="B117" s="54"/>
      <c r="C117" s="66" t="s">
        <v>117</v>
      </c>
      <c r="D117" s="56">
        <v>466</v>
      </c>
      <c r="E117" s="57">
        <f t="shared" si="9"/>
        <v>466</v>
      </c>
      <c r="F117" s="58"/>
      <c r="G117" s="20"/>
      <c r="H117" s="21">
        <f t="shared" si="7"/>
        <v>0</v>
      </c>
    </row>
    <row r="118" spans="1:8" ht="14.25">
      <c r="A118" s="53"/>
      <c r="B118" s="54"/>
      <c r="C118" s="66" t="s">
        <v>118</v>
      </c>
      <c r="D118" s="56">
        <v>469</v>
      </c>
      <c r="E118" s="57">
        <f t="shared" si="9"/>
        <v>469</v>
      </c>
      <c r="F118" s="58"/>
      <c r="G118" s="20"/>
      <c r="H118" s="21">
        <f t="shared" si="7"/>
        <v>0</v>
      </c>
    </row>
    <row r="119" spans="1:8" ht="14.25">
      <c r="A119" s="53"/>
      <c r="B119" s="54"/>
      <c r="C119" s="66" t="s">
        <v>119</v>
      </c>
      <c r="D119" s="56">
        <v>2300</v>
      </c>
      <c r="E119" s="57">
        <f t="shared" si="9"/>
        <v>2300</v>
      </c>
      <c r="F119" s="58"/>
      <c r="G119" s="20"/>
      <c r="H119" s="21">
        <f t="shared" si="7"/>
        <v>0</v>
      </c>
    </row>
    <row r="120" spans="1:8" ht="14.25">
      <c r="A120" s="53"/>
      <c r="B120" s="54"/>
      <c r="C120" s="66" t="s">
        <v>120</v>
      </c>
      <c r="D120" s="56">
        <v>2850</v>
      </c>
      <c r="E120" s="57">
        <f t="shared" si="9"/>
        <v>2850</v>
      </c>
      <c r="F120" s="58"/>
      <c r="G120" s="20"/>
      <c r="H120" s="21">
        <f t="shared" si="7"/>
        <v>0</v>
      </c>
    </row>
    <row r="121" spans="1:8" ht="14.25">
      <c r="A121" s="53"/>
      <c r="B121" s="54"/>
      <c r="C121" s="66" t="s">
        <v>121</v>
      </c>
      <c r="D121" s="56">
        <v>3500</v>
      </c>
      <c r="E121" s="57">
        <f t="shared" si="9"/>
        <v>3500</v>
      </c>
      <c r="F121" s="58"/>
      <c r="G121" s="20"/>
      <c r="H121" s="21">
        <f t="shared" si="7"/>
        <v>0</v>
      </c>
    </row>
    <row r="122" spans="1:8" ht="14.25">
      <c r="A122" s="59"/>
      <c r="B122" s="60"/>
      <c r="C122" s="66" t="s">
        <v>122</v>
      </c>
      <c r="D122" s="56">
        <v>4540</v>
      </c>
      <c r="E122" s="57">
        <f t="shared" si="9"/>
        <v>4540</v>
      </c>
      <c r="F122" s="58"/>
      <c r="G122" s="20"/>
      <c r="H122" s="21">
        <f t="shared" si="7"/>
        <v>0</v>
      </c>
    </row>
  </sheetData>
  <sheetProtection password="C7B0" sheet="1" objects="1" scenarios="1"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orientation="portrait" paperSize="9" r:id="rId3"/>
  <rowBreaks count="2" manualBreakCount="2">
    <brk id="35" max="3" man="1"/>
    <brk id="6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</cp:lastModifiedBy>
  <cp:lastPrinted>2023-08-21T11:55:42Z</cp:lastPrinted>
  <dcterms:created xsi:type="dcterms:W3CDTF">1997-01-24T11:07:25Z</dcterms:created>
  <dcterms:modified xsi:type="dcterms:W3CDTF">2023-09-18T08:07:56Z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